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i/Desktop/ESP 2022 /12. Diciembre/ENTRADA -ESP/DOCUMENTOS CONTRATO /"/>
    </mc:Choice>
  </mc:AlternateContent>
  <xr:revisionPtr revIDLastSave="0" documentId="13_ncr:1_{9605D570-6549-BE4A-9432-BEDF961B92F3}" xr6:coauthVersionLast="47" xr6:coauthVersionMax="47" xr10:uidLastSave="{00000000-0000-0000-0000-000000000000}"/>
  <bookViews>
    <workbookView xWindow="0" yWindow="0" windowWidth="28800" windowHeight="18000" activeTab="1" xr2:uid="{9A19C58C-6D29-C549-9431-C36970BFE409}"/>
  </bookViews>
  <sheets>
    <sheet name="PRESUPUESTO" sheetId="1" r:id="rId1"/>
    <sheet name="AU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________AFC1">[1]INV!$A$25:$D$28</definedName>
    <definedName name="_________AFC3">[1]INV!$F$25:$I$28</definedName>
    <definedName name="_________AFC5">[1]INV!$K$25:$N$28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PJ50">#REF!</definedName>
    <definedName name="_________SBC1">[1]INV!$A$12:$D$15</definedName>
    <definedName name="_________SBC3">[1]INV!$F$12:$I$15</definedName>
    <definedName name="_________SBC5">[1]INV!$K$12:$N$15</definedName>
    <definedName name="________AFC1">[1]INV!$A$25:$D$28</definedName>
    <definedName name="________AFC3">[1]INV!$F$25:$I$28</definedName>
    <definedName name="________AFC5">[1]INV!$K$25:$N$28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MA2">#REF!</definedName>
    <definedName name="________PJ50">#REF!</definedName>
    <definedName name="________SBC1">[1]INV!$A$12:$D$15</definedName>
    <definedName name="________SBC3">[1]INV!$F$12:$I$15</definedName>
    <definedName name="________SBC5">[1]INV!$K$12:$N$15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MA2">#REF!</definedName>
    <definedName name="_______PJ50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NF1">#REF!</definedName>
    <definedName name="______MA2">#REF!</definedName>
    <definedName name="______PJ50">#REF!</definedName>
    <definedName name="______Po2">[2]REAJUSTESACTA1PROVI!#REF!</definedName>
    <definedName name="______SBC1">[1]INV!$A$12:$D$15</definedName>
    <definedName name="______SBC3">[1]INV!$F$12:$I$15</definedName>
    <definedName name="______SBC5">[1]INV!$K$12:$N$15</definedName>
    <definedName name="______TUZ22">#REF!</definedName>
    <definedName name="______TUZ36">#REF!</definedName>
    <definedName name="______TZ323">#REF!</definedName>
    <definedName name="______TZ324">#REF!</definedName>
    <definedName name="_____AFC1">[1]INV!$A$25:$D$28</definedName>
    <definedName name="_____AFC3">[1]INV!$F$25:$I$28</definedName>
    <definedName name="_____AFC5">[1]INV!$K$25:$N$28</definedName>
    <definedName name="_____AIU2">#REF!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CAN28">#REF!</definedName>
    <definedName name="_____CUA44">#REF!</definedName>
    <definedName name="_____LAC18">#REF!</definedName>
    <definedName name="_____MA2">#REF!</definedName>
    <definedName name="_____Pa1">'[3]Paral. 1'!$E:$E</definedName>
    <definedName name="_____Pa2">'[3]Paral. 2'!$E:$E</definedName>
    <definedName name="_____Pa3">'[3]Paral. 3'!$E:$E</definedName>
    <definedName name="_____Pa4">[3]Paral.4!$E:$E</definedName>
    <definedName name="_____PJ50">#REF!</definedName>
    <definedName name="_____SBC1">[1]INV!$A$12:$D$15</definedName>
    <definedName name="_____SBC3">[1]INV!$F$12:$I$15</definedName>
    <definedName name="_____SBC5">[1]INV!$K$12:$N$15</definedName>
    <definedName name="_____TPE1132">#REF!</definedName>
    <definedName name="_____TPE1331">#REF!</definedName>
    <definedName name="_____TPE1702">#REF!</definedName>
    <definedName name="_____TPE1703">#REF!</definedName>
    <definedName name="_____TPE1704">#REF!</definedName>
    <definedName name="_____TPE1706">#REF!</definedName>
    <definedName name="_____TPE1708">#REF!</definedName>
    <definedName name="_____TPE1710">#REF!</definedName>
    <definedName name="_____TPE1735">#REF!</definedName>
    <definedName name="_____TPE1763">#REF!</definedName>
    <definedName name="_____TPE1790">#REF!</definedName>
    <definedName name="____ADH12">#REF!</definedName>
    <definedName name="____ADM12">#REF!</definedName>
    <definedName name="____ADM3">#REF!</definedName>
    <definedName name="____ADM4">#REF!</definedName>
    <definedName name="____AFC1">[1]INV!$A$25:$D$28</definedName>
    <definedName name="____AFC3">[1]INV!$F$25:$I$28</definedName>
    <definedName name="____AFC5">[1]INV!$K$25:$N$28</definedName>
    <definedName name="____AIU1">#REF!</definedName>
    <definedName name="____BAZ10">#REF!</definedName>
    <definedName name="____BGC1">[1]INV!$A$5:$D$8</definedName>
    <definedName name="____BGC3">[1]INV!$F$5:$I$8</definedName>
    <definedName name="____BGC5">[1]INV!$K$5:$N$8</definedName>
    <definedName name="____BLO20">#REF!</definedName>
    <definedName name="____C2254JH">#REF!</definedName>
    <definedName name="____C452JH">#REF!</definedName>
    <definedName name="____C903L">#REF!</definedName>
    <definedName name="____CAC1">[1]INV!$A$19:$D$22</definedName>
    <definedName name="____CAC3">[1]INV!$F$19:$I$22</definedName>
    <definedName name="____CAC5">[1]INV!$K$19:$N$22</definedName>
    <definedName name="____Cod1">#REF!</definedName>
    <definedName name="____FYB03">#REF!</definedName>
    <definedName name="____FYB08">#REF!</definedName>
    <definedName name="____LA124">#REF!</definedName>
    <definedName name="____MA2">#REF!</definedName>
    <definedName name="____Pa1">'[3]Paral. 1'!$E:$E</definedName>
    <definedName name="____Pa2">'[3]Paral. 2'!$E:$E</definedName>
    <definedName name="____Pa3">'[3]Paral. 3'!$E:$E</definedName>
    <definedName name="____Pa4">[3]Paral.4!$E:$E</definedName>
    <definedName name="____PJ50">#REF!</definedName>
    <definedName name="____pj51">#REF!</definedName>
    <definedName name="____Po2">[2]REAJUSTESACTA1PROVI!#REF!</definedName>
    <definedName name="____R32JH">#REF!</definedName>
    <definedName name="____R43JH">#REF!</definedName>
    <definedName name="____R64BB">#REF!</definedName>
    <definedName name="____R64JH">#REF!</definedName>
    <definedName name="____REP43">[4]BASE!$D$136</definedName>
    <definedName name="____SBC1">[1]INV!$A$12:$D$15</definedName>
    <definedName name="____SBC3">[1]INV!$F$12:$I$15</definedName>
    <definedName name="____SBC5">[1]INV!$K$12:$N$15</definedName>
    <definedName name="____ST166">[5]BASE!$D$248</definedName>
    <definedName name="____TES44">#REF!</definedName>
    <definedName name="____TES66">#REF!</definedName>
    <definedName name="____TPE1132">[6]BASE!#REF!</definedName>
    <definedName name="____TPE12">#REF!</definedName>
    <definedName name="____TPE1331">[6]BASE!#REF!</definedName>
    <definedName name="____TPE1702">[6]BASE!#REF!</definedName>
    <definedName name="____TPE1703">[6]BASE!#REF!</definedName>
    <definedName name="____TPE1704">[6]BASE!#REF!</definedName>
    <definedName name="____TPE1706">[6]BASE!#REF!</definedName>
    <definedName name="____TPE1708">[6]BASE!#REF!</definedName>
    <definedName name="____TPE1710">[6]BASE!#REF!</definedName>
    <definedName name="____TPE1735">[6]BASE!#REF!</definedName>
    <definedName name="____TPE1763">[6]BASE!#REF!</definedName>
    <definedName name="____TPE1790">[6]BASE!#REF!</definedName>
    <definedName name="____TPE8016">#REF!</definedName>
    <definedName name="____TPE8020">#REF!</definedName>
    <definedName name="____TPE8025">#REF!</definedName>
    <definedName name="____TPF12">#REF!</definedName>
    <definedName name="____TPN1002">#REF!</definedName>
    <definedName name="____TPN1003">#REF!</definedName>
    <definedName name="____TPN1004">#REF!</definedName>
    <definedName name="____TPN1006">#REF!</definedName>
    <definedName name="____TPN1008">#REF!</definedName>
    <definedName name="____TPN1202">#REF!</definedName>
    <definedName name="____TPN1203">#REF!</definedName>
    <definedName name="____TPN1204">#REF!</definedName>
    <definedName name="____TPN1206">#REF!</definedName>
    <definedName name="____TPN1208">#REF!</definedName>
    <definedName name="____TPN16012">#REF!</definedName>
    <definedName name="____TPN1602">#REF!</definedName>
    <definedName name="____TPN1603">#REF!</definedName>
    <definedName name="____TPN1604">#REF!</definedName>
    <definedName name="____TPN1606">#REF!</definedName>
    <definedName name="____TPN1608">#REF!</definedName>
    <definedName name="____TUZ22">[6]BASE!#REF!</definedName>
    <definedName name="____TUZ36">[6]BASE!#REF!</definedName>
    <definedName name="____TZ212">#REF!</definedName>
    <definedName name="____TZ213">#REF!</definedName>
    <definedName name="____TZ214">#REF!</definedName>
    <definedName name="____TZ216">#REF!</definedName>
    <definedName name="____TZ218">#REF!</definedName>
    <definedName name="____TZ262">#REF!</definedName>
    <definedName name="____TZ263">#REF!</definedName>
    <definedName name="____TZ264">#REF!</definedName>
    <definedName name="____TZ266">#REF!</definedName>
    <definedName name="____TZ323">[6]BASE!#REF!</definedName>
    <definedName name="____TZ324">[6]BASE!#REF!</definedName>
    <definedName name="____TZ3254">#REF!</definedName>
    <definedName name="____TZ3256">#REF!</definedName>
    <definedName name="____TZ414">#REF!</definedName>
    <definedName name="____TZ416">#REF!</definedName>
    <definedName name="____TZ418">#REF!</definedName>
    <definedName name="___AFC1">[1]INV!$A$25:$D$28</definedName>
    <definedName name="___AFC3">[1]INV!$F$25:$I$28</definedName>
    <definedName name="___AFC5">[1]INV!$K$25:$N$28</definedName>
    <definedName name="___AIU1">#REF!</definedName>
    <definedName name="___AIU2">[7]BASE!$C$5</definedName>
    <definedName name="___APU221">#REF!</definedName>
    <definedName name="___APU465">[8]!absc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CAN28">[9]BASE!$D$424</definedName>
    <definedName name="___Cod1">#REF!</definedName>
    <definedName name="___CUA44">[9]BASE!$D$353</definedName>
    <definedName name="___EST12">#REF!</definedName>
    <definedName name="___INF1">#REF!</definedName>
    <definedName name="___LAC18">[9]BASE!$D$362</definedName>
    <definedName name="___MA2">#REF!</definedName>
    <definedName name="___MA3">#REF!</definedName>
    <definedName name="___MAMAM">#REF!</definedName>
    <definedName name="___Pa1">'[3]Paral. 1'!$E:$E</definedName>
    <definedName name="___Pa2">'[3]Paral. 2'!$E:$E</definedName>
    <definedName name="___Pa3">'[3]Paral. 3'!$E:$E</definedName>
    <definedName name="___Pa4">[3]Paral.4!$E:$E</definedName>
    <definedName name="___PJ50">#REF!</definedName>
    <definedName name="___pj51">#REF!</definedName>
    <definedName name="___Po2">[2]REAJUSTESACTA1PROVI!#REF!</definedName>
    <definedName name="___REP43">[4]BASE!$D$136</definedName>
    <definedName name="___SBC1">[1]INV!$A$12:$D$15</definedName>
    <definedName name="___SBC3">[1]INV!$F$12:$I$15</definedName>
    <definedName name="___SBC5">[1]INV!$K$12:$N$15</definedName>
    <definedName name="___ST106">#REF!</definedName>
    <definedName name="___ST126">#REF!</definedName>
    <definedName name="___ST146">#REF!</definedName>
    <definedName name="___ST166">[10]BASE!$D$248</definedName>
    <definedName name="___ST186">#REF!</definedName>
    <definedName name="___ST206">#REF!</definedName>
    <definedName name="___ST86">#REF!</definedName>
    <definedName name="___TPE1132">[6]BASE!#REF!</definedName>
    <definedName name="___TPE12">#REF!</definedName>
    <definedName name="___TPE1331">[6]BASE!#REF!</definedName>
    <definedName name="___TPE1702">[6]BASE!#REF!</definedName>
    <definedName name="___TPE1703">[6]BASE!#REF!</definedName>
    <definedName name="___TPE1704">[6]BASE!#REF!</definedName>
    <definedName name="___TPE1706">[6]BASE!#REF!</definedName>
    <definedName name="___TPE1708">[6]BASE!#REF!</definedName>
    <definedName name="___TPE1710">[6]BASE!#REF!</definedName>
    <definedName name="___TPE1735">[6]BASE!#REF!</definedName>
    <definedName name="___TPE1763">[6]BASE!#REF!</definedName>
    <definedName name="___TPE1790">[6]BASE!#REF!</definedName>
    <definedName name="___TPE8016">[10]BASE!$D$146</definedName>
    <definedName name="___TPE8020">[10]BASE!$D$147</definedName>
    <definedName name="___TPE8025">[10]BASE!$D$148</definedName>
    <definedName name="___TPN1002">[10]BASE!$D$150</definedName>
    <definedName name="___TPN1003">[10]BASE!$D$151</definedName>
    <definedName name="___TPN1004">[10]BASE!$D$152</definedName>
    <definedName name="___TPN1006">[10]BASE!$D$153</definedName>
    <definedName name="___TPN1008">[10]BASE!$D$154</definedName>
    <definedName name="___TPN1202">[10]BASE!$D$160</definedName>
    <definedName name="___TPN1203">[10]BASE!$D$161</definedName>
    <definedName name="___TPN1204">[10]BASE!$D$162</definedName>
    <definedName name="___TPN1206">[10]BASE!$D$163</definedName>
    <definedName name="___TPN1208">[10]BASE!$D$164</definedName>
    <definedName name="___TPN16012">[10]BASE!$D$167</definedName>
    <definedName name="___TPN1602">[10]BASE!$D$168</definedName>
    <definedName name="___TPN1603">[10]BASE!$D$169</definedName>
    <definedName name="___TPN1604">[10]BASE!$D$170</definedName>
    <definedName name="___TPN1606">[10]BASE!$D$171</definedName>
    <definedName name="___TPN1608">[10]BASE!$D$172</definedName>
    <definedName name="___TR114">#REF!</definedName>
    <definedName name="___TUZ22">[6]BASE!#REF!</definedName>
    <definedName name="___TUZ36">[6]BASE!#REF!</definedName>
    <definedName name="___TZ323">[6]BASE!#REF!</definedName>
    <definedName name="___TZ324">[6]BASE!#REF!</definedName>
    <definedName name="__ADH12">[6]BASE!$D$358</definedName>
    <definedName name="__ADM12">[6]BASE!$D$359</definedName>
    <definedName name="__ADM2">#REF!</definedName>
    <definedName name="__ADM3">[11]BASE!$D$126</definedName>
    <definedName name="__ADM4">[6]BASE!$D$151</definedName>
    <definedName name="__ADP1">#REF!</definedName>
    <definedName name="__AFC1">[1]INV!$A$25:$D$28</definedName>
    <definedName name="__AFC3">[1]INV!$F$25:$I$28</definedName>
    <definedName name="__AFC5">[1]INV!$K$25:$N$28</definedName>
    <definedName name="__AIU1">#REF!</definedName>
    <definedName name="__aiu2">[12]AIU!$J$105</definedName>
    <definedName name="__APU221">#REF!</definedName>
    <definedName name="__APU465">[8]!absc</definedName>
    <definedName name="__BAZ10">[11]BASE!$D$370</definedName>
    <definedName name="__BGC1">[1]INV!$A$5:$D$8</definedName>
    <definedName name="__BGC3">[1]INV!$F$5:$I$8</definedName>
    <definedName name="__BGC5">[1]INV!$K$5:$N$8</definedName>
    <definedName name="__BLO20">[6]BASE!$D$64</definedName>
    <definedName name="__C2254JH">[11]BASE!$D$298</definedName>
    <definedName name="__C2256JH">#REF!</definedName>
    <definedName name="__C452JH">[11]BASE!$D$294</definedName>
    <definedName name="__C903L">[11]BASE!$D$376</definedName>
    <definedName name="__C908J">#REF!</definedName>
    <definedName name="__CAC1">[1]INV!$A$19:$D$22</definedName>
    <definedName name="__CAC3">[1]INV!$F$19:$I$22</definedName>
    <definedName name="__CAC5">[1]INV!$K$19:$N$22</definedName>
    <definedName name="__CAN28">[6]BASE!$D$468</definedName>
    <definedName name="__Cod1">#REF!</definedName>
    <definedName name="__CUA44">[11]BASE!$D$353</definedName>
    <definedName name="__EEF110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TF315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FYB02">#REF!</definedName>
    <definedName name="__FYB03">[11]BASE!$D$337</definedName>
    <definedName name="__FYB04">#REF!</definedName>
    <definedName name="__FYB08">[11]BASE!$D$339</definedName>
    <definedName name="__FYB10">#REF!</definedName>
    <definedName name="__LA124">[6]BASE!$D$72</definedName>
    <definedName name="__LAC18">[6]BASE!$D$403</definedName>
    <definedName name="__LAI25">[13]BASE!#REF!</definedName>
    <definedName name="__MA2">#REF!</definedName>
    <definedName name="__MA3">#REF!</definedName>
    <definedName name="__mun2">[14]PESOS!#REF!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Pa1">'[15]Paral. 1'!$E$1:$E$65536</definedName>
    <definedName name="__Pa2">'[15]Paral. 2'!$E$1:$E$65536</definedName>
    <definedName name="__Pa3">'[15]Paral. 3'!$E$1:$E$65536</definedName>
    <definedName name="__Pa4">[15]Paral.4!$E$1:$E$65536</definedName>
    <definedName name="__PJ50">#REF!</definedName>
    <definedName name="__pj51">#REF!</definedName>
    <definedName name="__Po2">[2]REAJUSTESACTA1PROVI!#REF!</definedName>
    <definedName name="__R1210JH">#REF!</definedName>
    <definedName name="__R32EL">#REF!</definedName>
    <definedName name="__R32JH">[11]BASE!$D$275</definedName>
    <definedName name="__R42JH">#REF!</definedName>
    <definedName name="__R43JH">[11]BASE!$D$273</definedName>
    <definedName name="__R63BB">#REF!</definedName>
    <definedName name="__R63JH">#REF!</definedName>
    <definedName name="__R64BB">[6]BASE!$D$318</definedName>
    <definedName name="__R64JH">[11]BASE!$D$271</definedName>
    <definedName name="__R83JH">#REF!</definedName>
    <definedName name="__R84JH">#REF!</definedName>
    <definedName name="__R86JH">#REF!</definedName>
    <definedName name="__RED32">#REF!</definedName>
    <definedName name="__ref4">#REF!</definedName>
    <definedName name="__REP21">#REF!</definedName>
    <definedName name="__REP42">#REF!</definedName>
    <definedName name="__REP43">[4]BASE!$D$136</definedName>
    <definedName name="__RES64">#REF!</definedName>
    <definedName name="__SBC1">[1]INV!$A$12:$D$15</definedName>
    <definedName name="__SBC3">[1]INV!$F$12:$I$15</definedName>
    <definedName name="__SBC5">[1]INV!$K$12:$N$15</definedName>
    <definedName name="__ST166">[10]BASE!$D$248</definedName>
    <definedName name="__TAP2">#REF!</definedName>
    <definedName name="__TEE1">#REF!</definedName>
    <definedName name="__TEE2">#REF!</definedName>
    <definedName name="__TEE32">#REF!</definedName>
    <definedName name="__TEE33">#REF!</definedName>
    <definedName name="__TEP44">#REF!</definedName>
    <definedName name="__TES44">[6]BASE!$D$223</definedName>
    <definedName name="__TES64">#REF!</definedName>
    <definedName name="__TES66">[6]BASE!$D$224</definedName>
    <definedName name="__THF12">#REF!</definedName>
    <definedName name="__THF128">[11]BASE!$D$256</definedName>
    <definedName name="__TPE12">#REF!</definedName>
    <definedName name="__TPE1701">#REF!</definedName>
    <definedName name="__TPE8016">[10]BASE!$D$146</definedName>
    <definedName name="__TPE8020">[10]BASE!$D$147</definedName>
    <definedName name="__TPE8025">[10]BASE!$D$148</definedName>
    <definedName name="__TPF12">[6]BASE!$D$357</definedName>
    <definedName name="__TPN1002">[10]BASE!$D$150</definedName>
    <definedName name="__TPN1003">[10]BASE!$D$151</definedName>
    <definedName name="__TPN1004">[10]BASE!$D$152</definedName>
    <definedName name="__TPN1006">[10]BASE!$D$153</definedName>
    <definedName name="__TPN1008">[10]BASE!$D$154</definedName>
    <definedName name="__TPN1202">[10]BASE!$D$160</definedName>
    <definedName name="__TPN1203">[10]BASE!$D$161</definedName>
    <definedName name="__TPN1204">[10]BASE!$D$162</definedName>
    <definedName name="__TPN1206">[10]BASE!$D$163</definedName>
    <definedName name="__TPN1208">[10]BASE!$D$164</definedName>
    <definedName name="__TPN16012">[10]BASE!$D$167</definedName>
    <definedName name="__TPN1602">[10]BASE!$D$168</definedName>
    <definedName name="__TPN1603">[10]BASE!$D$169</definedName>
    <definedName name="__TPN1604">[10]BASE!$D$170</definedName>
    <definedName name="__TPN1606">[10]BASE!$D$171</definedName>
    <definedName name="__TPN1608">[10]BASE!$D$172</definedName>
    <definedName name="__TUZ22">[11]BASE!#REF!</definedName>
    <definedName name="__TUZ36">[11]BASE!#REF!</definedName>
    <definedName name="__TZ2110">#REF!</definedName>
    <definedName name="__TZ2112">#REF!</definedName>
    <definedName name="__TZ2114">#REF!</definedName>
    <definedName name="__TZ2116">#REF!</definedName>
    <definedName name="__TZ212">[6]BASE!$D$86</definedName>
    <definedName name="__TZ213">[11]BASE!$D$79</definedName>
    <definedName name="__TZ214">[6]BASE!$D$89</definedName>
    <definedName name="__TZ216">[6]BASE!$D$90</definedName>
    <definedName name="__TZ218">[11]BASE!$D$82</definedName>
    <definedName name="__TZ225">#REF!</definedName>
    <definedName name="__TZ2610">#REF!</definedName>
    <definedName name="__TZ2612">#REF!</definedName>
    <definedName name="__TZ2616">#REF!</definedName>
    <definedName name="__TZ262">[6]BASE!$D$99</definedName>
    <definedName name="__TZ263">[11]BASE!$D$89</definedName>
    <definedName name="__TZ264">[6]BASE!$D$101</definedName>
    <definedName name="__TZ266">[6]BASE!$D$102</definedName>
    <definedName name="__TZ268">#REF!</definedName>
    <definedName name="__TZ323">[11]BASE!#REF!</definedName>
    <definedName name="__TZ324">[11]BASE!#REF!</definedName>
    <definedName name="__TZ32510">#REF!</definedName>
    <definedName name="__TZ32512">#REF!</definedName>
    <definedName name="__TZ3253">#REF!</definedName>
    <definedName name="__TZ3254">[6]BASE!$D$112</definedName>
    <definedName name="__TZ3256">[6]BASE!$D$113</definedName>
    <definedName name="__TZ3258">#REF!</definedName>
    <definedName name="__TZ4110">#REF!</definedName>
    <definedName name="__TZ4112">#REF!</definedName>
    <definedName name="__TZ414">[6]BASE!$D$122</definedName>
    <definedName name="__TZ416">[6]BASE!$D$123</definedName>
    <definedName name="__TZ418">[6]BASE!$D$124</definedName>
    <definedName name="__UDD06">#REF!</definedName>
    <definedName name="__UDD08">#REF!</definedName>
    <definedName name="__UNI32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H12">[6]BASE!$D$358</definedName>
    <definedName name="_ADM12">[6]BASE!$D$359</definedName>
    <definedName name="_ADM3">[11]BASE!$D$126</definedName>
    <definedName name="_ADM4">[6]BASE!$D$151</definedName>
    <definedName name="_AFC1">[16]INV!$A$25:$D$28</definedName>
    <definedName name="_AFC3">[16]INV!$F$25:$I$28</definedName>
    <definedName name="_AFC5">[16]INV!$K$25:$N$28</definedName>
    <definedName name="_AIU1">#REF!</definedName>
    <definedName name="_aiu2">[12]AIU!$J$105</definedName>
    <definedName name="_apu2">#REF!</definedName>
    <definedName name="_APU221">#REF!</definedName>
    <definedName name="_APU222">#REF!</definedName>
    <definedName name="_APU465">[8]!absc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AZ10">[11]BASE!$D$370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[16]INV!$A$5:$D$8</definedName>
    <definedName name="_BGC3">[16]INV!$F$5:$I$8</definedName>
    <definedName name="_BGC5">[16]INV!$K$5:$N$8</definedName>
    <definedName name="_BLO20">[6]BASE!$D$64</definedName>
    <definedName name="_C2254JH">[11]BASE!$D$298</definedName>
    <definedName name="_C452JH">[11]BASE!$D$294</definedName>
    <definedName name="_C903L">[11]BASE!$D$376</definedName>
    <definedName name="_CAC1">[16]INV!$A$19:$D$22</definedName>
    <definedName name="_CAC3">[16]INV!$F$19:$I$22</definedName>
    <definedName name="_CAC5">[16]INV!$K$19:$N$22</definedName>
    <definedName name="_CAN28">[6]BASE!$D$468</definedName>
    <definedName name="_Cod1">#REF!</definedName>
    <definedName name="_CUA44">[11]BASE!$D$353</definedName>
    <definedName name="_EST1">#REF!</definedName>
    <definedName name="_EST10">#REF!</definedName>
    <definedName name="_EST11">#REF!</definedName>
    <definedName name="_EST11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ill" hidden="1">#REF!</definedName>
    <definedName name="_FS01">[0]!ERR</definedName>
    <definedName name="_FYB03">[11]BASE!$D$337</definedName>
    <definedName name="_FYB08">[11]BASE!$D$339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jk6" hidden="1">{"TAB1",#N/A,TRUE,"GENERAL";"TAB2",#N/A,TRUE,"GENERAL";"TAB3",#N/A,TRUE,"GENERAL";"TAB4",#N/A,TRUE,"GENERAL";"TAB5",#N/A,TRUE,"GENERAL"}</definedName>
    <definedName name="_LA124">[6]BASE!$D$72</definedName>
    <definedName name="_LAC18">[6]BASE!$D$403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3">#REF!</definedName>
    <definedName name="_mun2">[14]PESOS!#REF!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1">'[17]Paral. 1'!$E$1:$E$65536</definedName>
    <definedName name="_Pa2">'[17]Paral. 2'!$E$1:$E$65536</definedName>
    <definedName name="_Pa3">'[17]Paral. 3'!$E$1:$E$65536</definedName>
    <definedName name="_Pa4">[17]Paral.4!$E$1:$E$65536</definedName>
    <definedName name="_PJ50">#REF!</definedName>
    <definedName name="_pj51">#REF!</definedName>
    <definedName name="_Po2">[2]REAJUSTESACTA1PROVI!#REF!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32JH">[11]BASE!$D$275</definedName>
    <definedName name="_R43JH">[11]BASE!$D$273</definedName>
    <definedName name="_r4r" hidden="1">{"via1",#N/A,TRUE,"general";"via2",#N/A,TRUE,"general";"via3",#N/A,TRUE,"general"}</definedName>
    <definedName name="_R64BB">[6]BASE!$D$318</definedName>
    <definedName name="_R64JH">[11]BASE!$D$271</definedName>
    <definedName name="_ref4">#REF!</definedName>
    <definedName name="_REP43">[4]BASE!$D$136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[16]INV!$A$12:$D$15</definedName>
    <definedName name="_SBC3">[16]INV!$F$12:$I$15</definedName>
    <definedName name="_SBC5">[16]INV!$K$12:$N$15</definedName>
    <definedName name="_Sort" hidden="1">#REF!</definedName>
    <definedName name="_srn001">#REF!</definedName>
    <definedName name="_ST106">[9]BASE!$D$219</definedName>
    <definedName name="_ST1226">[5]BASE!$D$287</definedName>
    <definedName name="_ST126">[9]BASE!$D$220</definedName>
    <definedName name="_ST146">[9]BASE!$D$238</definedName>
    <definedName name="_ST166">[10]BASE!$D$248</definedName>
    <definedName name="_ST186">[9]BASE!$D$221</definedName>
    <definedName name="_ST206">[9]BASE!$D$222</definedName>
    <definedName name="_ST86">[9]BASE!$D$218</definedName>
    <definedName name="_SY104">#REF!</definedName>
    <definedName name="_SY106">#REF!</definedName>
    <definedName name="_SY124">#REF!</definedName>
    <definedName name="_SY126">#REF!</definedName>
    <definedName name="_SY164">#REF!</definedName>
    <definedName name="_SY166">#REF!</definedName>
    <definedName name="_SY186">#REF!</definedName>
    <definedName name="_SY206">#REF!</definedName>
    <definedName name="_SY64">#REF!</definedName>
    <definedName name="_SY84">#REF!</definedName>
    <definedName name="_SY86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ES44">[6]BASE!$D$223</definedName>
    <definedName name="_TES66">[6]BASE!$D$224</definedName>
    <definedName name="_THF128">[11]BASE!$D$256</definedName>
    <definedName name="_TNL24">[5]BASE!$D$219</definedName>
    <definedName name="_TNL27">#REF!</definedName>
    <definedName name="_TNL30">[5]BASE!$D$221</definedName>
    <definedName name="_TNL33">#REF!</definedName>
    <definedName name="_TNL36">[5]BASE!$D$223</definedName>
    <definedName name="_TNL39">#REF!</definedName>
    <definedName name="_TNL42">#REF!</definedName>
    <definedName name="_TNL45">#REF!</definedName>
    <definedName name="_TNL48">#REF!</definedName>
    <definedName name="_TNL51">#REF!</definedName>
    <definedName name="_TNL54">[5]BASE!$D$229</definedName>
    <definedName name="_TNL60">#REF!</definedName>
    <definedName name="_TPE1132">[18]BASE!#REF!</definedName>
    <definedName name="_TPE12">#REF!</definedName>
    <definedName name="_TPE1331">[18]BASE!#REF!</definedName>
    <definedName name="_TPE1702">[18]BASE!#REF!</definedName>
    <definedName name="_TPE1703">[18]BASE!#REF!</definedName>
    <definedName name="_TPE1704">[18]BASE!#REF!</definedName>
    <definedName name="_TPE1706">[18]BASE!#REF!</definedName>
    <definedName name="_TPE1708">[18]BASE!#REF!</definedName>
    <definedName name="_TPE1710">[18]BASE!#REF!</definedName>
    <definedName name="_TPE1735">[18]BASE!#REF!</definedName>
    <definedName name="_TPE1763">[18]BASE!#REF!</definedName>
    <definedName name="_TPE1790">[18]BASE!#REF!</definedName>
    <definedName name="_TPE8016">[10]BASE!$D$146</definedName>
    <definedName name="_TPE8020">[10]BASE!$D$147</definedName>
    <definedName name="_TPE8025">[10]BASE!$D$148</definedName>
    <definedName name="_TPF12">[6]BASE!$D$357</definedName>
    <definedName name="_TPN1002">[10]BASE!$D$150</definedName>
    <definedName name="_TPN1003">[10]BASE!$D$151</definedName>
    <definedName name="_TPN1004">[10]BASE!$D$152</definedName>
    <definedName name="_TPN1006">[10]BASE!$D$153</definedName>
    <definedName name="_TPN1008">[10]BASE!$D$154</definedName>
    <definedName name="_TPN1010">#REF!</definedName>
    <definedName name="_TPN1202">[10]BASE!$D$160</definedName>
    <definedName name="_TPN1203">[10]BASE!$D$161</definedName>
    <definedName name="_TPN1204">[10]BASE!$D$162</definedName>
    <definedName name="_TPN1206">[10]BASE!$D$163</definedName>
    <definedName name="_TPN1208">[10]BASE!$D$164</definedName>
    <definedName name="_TPN1210">#REF!</definedName>
    <definedName name="_TPN1225">#REF!</definedName>
    <definedName name="_TPN1232">#REF!</definedName>
    <definedName name="_TPN16012">[10]BASE!$D$167</definedName>
    <definedName name="_TPN1602">[10]BASE!$D$168</definedName>
    <definedName name="_TPN1603">[10]BASE!$D$169</definedName>
    <definedName name="_TPN1604">[10]BASE!$D$170</definedName>
    <definedName name="_TPN1606">[10]BASE!$D$171</definedName>
    <definedName name="_TPN1608">[10]BASE!$D$172</definedName>
    <definedName name="_TPN1610">#REF!</definedName>
    <definedName name="_TR114">[9]BASE!$D$237</definedName>
    <definedName name="_TRI15">#REF!</definedName>
    <definedName name="_TRI16">#REF!</definedName>
    <definedName name="_TRI17">#REF!</definedName>
    <definedName name="_TRI18">#REF!</definedName>
    <definedName name="_TRI19">#REF!</definedName>
    <definedName name="_TRI20">#REF!</definedName>
    <definedName name="_TRI21">#REF!</definedName>
    <definedName name="_TRI22">[5]BASE!$D$273</definedName>
    <definedName name="_TRI23">#REF!</definedName>
    <definedName name="_TRI25">#REF!</definedName>
    <definedName name="_TRI26">#REF!</definedName>
    <definedName name="_TRI27">#REF!</definedName>
    <definedName name="_TRI28">[5]BASE!$D$278</definedName>
    <definedName name="_TRI29">#REF!</definedName>
    <definedName name="_TRI30">#REF!</definedName>
    <definedName name="_TRI31">#REF!</definedName>
    <definedName name="_TRI32">[5]BASE!$D$282</definedName>
    <definedName name="_TRI33">#REF!</definedName>
    <definedName name="_TRI47">[5]BASE!$D$284</definedName>
    <definedName name="_TUZ22">[18]BASE!#REF!</definedName>
    <definedName name="_TUZ36">[18]BASE!#REF!</definedName>
    <definedName name="_TZ212">[6]BASE!$D$86</definedName>
    <definedName name="_TZ213">[11]BASE!$D$79</definedName>
    <definedName name="_TZ214">[6]BASE!$D$89</definedName>
    <definedName name="_TZ216">[6]BASE!$D$90</definedName>
    <definedName name="_TZ218">[11]BASE!$D$82</definedName>
    <definedName name="_TZ262">[6]BASE!$D$99</definedName>
    <definedName name="_TZ263">[11]BASE!$D$89</definedName>
    <definedName name="_TZ264">[6]BASE!$D$101</definedName>
    <definedName name="_TZ266">[6]BASE!$D$102</definedName>
    <definedName name="_TZ323">[18]BASE!#REF!</definedName>
    <definedName name="_TZ324">[18]BASE!#REF!</definedName>
    <definedName name="_TZ3254">[6]BASE!$D$112</definedName>
    <definedName name="_TZ3256">[6]BASE!$D$113</definedName>
    <definedName name="_TZ414">[6]BASE!$D$122</definedName>
    <definedName name="_TZ416">[6]BASE!$D$123</definedName>
    <definedName name="_TZ418">[6]BASE!$D$124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NL24">[5]BASE!$D$232</definedName>
    <definedName name="_UNL27">#REF!</definedName>
    <definedName name="_UNL30">[5]BASE!$D$234</definedName>
    <definedName name="_UNL33">#REF!</definedName>
    <definedName name="_UNL36">[5]BASE!$D$236</definedName>
    <definedName name="_UNL39">#REF!</definedName>
    <definedName name="_UNL42">#REF!</definedName>
    <definedName name="_UNL45">#REF!</definedName>
    <definedName name="_UNL48">#REF!</definedName>
    <definedName name="_UNL51">#REF!</definedName>
    <definedName name="_UNL54">[5]BASE!$D$242</definedName>
    <definedName name="_UNL60">#REF!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\a">#REF!</definedName>
    <definedName name="\b">[19]INSUMOS!#REF!</definedName>
    <definedName name="\i">[19]INSUMOS!#REF!</definedName>
    <definedName name="\m">[19]INSUMOS!#REF!</definedName>
    <definedName name="\r">[19]INSUMOS!#REF!</definedName>
    <definedName name="\s">#REF!</definedName>
    <definedName name="\t">[19]INSUMOS!#REF!</definedName>
    <definedName name="\X">[0]!ERR</definedName>
    <definedName name="\Z">[0]!ERR</definedName>
    <definedName name="a">'[20]DUB-823'!#REF!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40FI">[11]BASE!$D$26</definedName>
    <definedName name="A40LI">[6]BASE!$D$28</definedName>
    <definedName name="A60FI">[6]BASE!$D$25</definedName>
    <definedName name="A60FI1">[6]BASE!$D$26</definedName>
    <definedName name="aa">[0]!ERR</definedName>
    <definedName name="AAA">[0]!ERR</definedName>
    <definedName name="aaaaaa">[21]otros!$C$5</definedName>
    <definedName name="aaaaas" hidden="1">{"TAB1",#N/A,TRUE,"GENERAL";"TAB2",#N/A,TRUE,"GENERAL";"TAB3",#N/A,TRUE,"GENERAL";"TAB4",#N/A,TRUE,"GENERAL";"TAB5",#N/A,TRUE,"GENERAL"}</definedName>
    <definedName name="AAC">[16]AASHTO!$A$14:$F$17</definedName>
    <definedName name="aas" hidden="1">{"TAB1",#N/A,TRUE,"GENERAL";"TAB2",#N/A,TRUE,"GENERAL";"TAB3",#N/A,TRUE,"GENERAL";"TAB4",#N/A,TRUE,"GENERAL";"TAB5",#N/A,TRUE,"GENERAL"}</definedName>
    <definedName name="ab">#REF!</definedName>
    <definedName name="abc">#REF!</definedName>
    <definedName name="ABG">[16]AASHTO!$A$2:$F$5</definedName>
    <definedName name="absc1">[22]!absc</definedName>
    <definedName name="AccessDatabase" hidden="1">"A:\SAIN.mdb"</definedName>
    <definedName name="Acefy4200">'[23]APUS BASIC'!$G$340</definedName>
    <definedName name="Acero_corrugado">'[23]LISTADO DE MATERIALES Y EQUIPOS'!$B$14</definedName>
    <definedName name="ACOM">#REF!</definedName>
    <definedName name="ACOND">[6]BASE!$D$356</definedName>
    <definedName name="Acopla_sanitario_grival">'[23]LISTADO DE MATERIALES Y EQUIPOS'!$B$70</definedName>
    <definedName name="ACPM">#REF!</definedName>
    <definedName name="Acta">#REF!</definedName>
    <definedName name="Acta1">#REF!</definedName>
    <definedName name="acueducto">'[24]FORMATO ACOM ACDTO FRENTE'!$M$8</definedName>
    <definedName name="ad">#REF!</definedName>
    <definedName name="ADADA">#REF!</definedName>
    <definedName name="Adaptador_pvc">'[23]LISTADO DE MATERIALES Y EQUIPOS'!$B$125</definedName>
    <definedName name="adasd">#REF!</definedName>
    <definedName name="adasdaqsdasd">#REF!</definedName>
    <definedName name="adasdasdasda">#REF!</definedName>
    <definedName name="adasdasdasdadsads">#REF!</definedName>
    <definedName name="ADFADFAD">#REF!</definedName>
    <definedName name="ADFGSDB" hidden="1">{"via1",#N/A,TRUE,"general";"via2",#N/A,TRUE,"general";"via3",#N/A,TRUE,"general"}</definedName>
    <definedName name="ADM">[21]otros!$C$2</definedName>
    <definedName name="administrador">[25]Informacion!$B$15</definedName>
    <definedName name="ADMM">[11]BASE!$D$124</definedName>
    <definedName name="admon">#REF!</definedName>
    <definedName name="adoc1">[22]!absc</definedName>
    <definedName name="ADOC125">[22]!absc</definedName>
    <definedName name="adoq">[26]!absc</definedName>
    <definedName name="ADSAD" hidden="1">{"TAB1",#N/A,TRUE,"GENERAL";"TAB2",#N/A,TRUE,"GENERAL";"TAB3",#N/A,TRUE,"GENERAL";"TAB4",#N/A,TRUE,"GENERAL";"TAB5",#N/A,TRUE,"GENERAL"}</definedName>
    <definedName name="adsasdasd">#REF!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">#N/A</definedName>
    <definedName name="agdsgg" hidden="1">{"via1",#N/A,TRUE,"general";"via2",#N/A,TRUE,"general";"via3",#N/A,TRUE,"general"}</definedName>
    <definedName name="Agregado_Grueso">'[23]LISTADO DE MATERIALES Y EQUIPOS'!$B$10</definedName>
    <definedName name="Agua">'[23]LISTADO DE MATERIALES Y EQUIPOS'!$B$18</definedName>
    <definedName name="Aire_Acondicionado_Inverter_12000_btu">'[23]LISTADO DE MATERIALES Y EQUIPOS'!$B$118</definedName>
    <definedName name="Aire_Acondicionado_Inverter_9000_btu">'[23]LISTADO DE MATERIALES Y EQUIPOS'!$B$117</definedName>
    <definedName name="AIU">#REF!</definedName>
    <definedName name="AIUA">#REF!</definedName>
    <definedName name="Ajizal">'[27]AJIZAL 3335'!$A$7:$J$142</definedName>
    <definedName name="AjustDelAIU">#REF!</definedName>
    <definedName name="akljdslKDBJ">[19]INSUMOS!#REF!</definedName>
    <definedName name="Alambre_de_pua_calibre_14">'[23]LISTADO DE MATERIALES Y EQUIPOS'!$B$16</definedName>
    <definedName name="Alambre_negro">'[23]LISTADO DE MATERIALES Y EQUIPOS'!$B$15</definedName>
    <definedName name="ALANR">[6]BASE!$D$24</definedName>
    <definedName name="alc">[28]!absc</definedName>
    <definedName name="alcantarillado">'[29]FORMATO ACOM ALDO. FRENTE'!$L$9</definedName>
    <definedName name="ALPUA">[6]BASE!$D$384</definedName>
    <definedName name="ANCLAJE">'[30]MC SF GAVIONES'!#REF!</definedName>
    <definedName name="ANDAM">[6]BASE!$D$473</definedName>
    <definedName name="Andamios">'[23]LISTADO DE MATERIALES Y EQUIPOS'!$B$44</definedName>
    <definedName name="angulo_6_metros_3__16_x_2_pulgadas_g___50">'[23]LISTADO DE MATERIALES Y EQUIPOS'!$B$53</definedName>
    <definedName name="Antic">[31]BASES!$B$33</definedName>
    <definedName name="ANTICIPO">[32]BASES!$B$33</definedName>
    <definedName name="Anticorrosivo">'[23]LISTADO DE MATERIALES Y EQUIPOS'!$B$60</definedName>
    <definedName name="ANTRA">[6]BASE!$D$67</definedName>
    <definedName name="AÑO">[21]PRESUPUESTO!$D$13</definedName>
    <definedName name="AÑOWUIE">'[33]Res-Accide-10'!$R$2:$R$7</definedName>
    <definedName name="ap">[34]Planilla!$D$58</definedName>
    <definedName name="APACONCRETO">#REF!</definedName>
    <definedName name="APALECHADA">#REF!</definedName>
    <definedName name="APAMORTERO">#REF!</definedName>
    <definedName name="APU_directos">#REF!</definedName>
    <definedName name="APU221.1">#REF!</definedName>
    <definedName name="APU221.2">#REF!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ANA">[11]BASE!$D$433</definedName>
    <definedName name="Área_de_Cantidades">#REF!</definedName>
    <definedName name="_xlnm.Print_Area" localSheetId="1">'AU '!$A$1:$I$52</definedName>
    <definedName name="_xlnm.Print_Area">#REF!</definedName>
    <definedName name="ARELC">[11]BASE!$D$62</definedName>
    <definedName name="ARELF">[6]BASE!$D$69</definedName>
    <definedName name="Arena">'[23]LISTADO DE MATERIALES Y EQUIPOS'!$B$9</definedName>
    <definedName name="ARENC">[18]BASE!$D$61</definedName>
    <definedName name="ARENI">[11]BASE!$D$52</definedName>
    <definedName name="ARENP">[18]BASE!$D$59</definedName>
    <definedName name="armuve">[0]!ERR</definedName>
    <definedName name="as">[0]!ERR</definedName>
    <definedName name="ASB">[16]AASHTO!$A$8:$F$11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asdasdasd">#REF!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kjdbcñajkb">[19]INSUMOS!#REF!</definedName>
    <definedName name="asojkdr" hidden="1">{"TAB1",#N/A,TRUE,"GENERAL";"TAB2",#N/A,TRUE,"GENERAL";"TAB3",#N/A,TRUE,"GENERAL";"TAB4",#N/A,TRUE,"GENERAL";"TAB5",#N/A,TRUE,"GENERAL"}</definedName>
    <definedName name="aspecto">'[35]Aspecto General Obras'!$B$3</definedName>
    <definedName name="auto1">#REF!</definedName>
    <definedName name="auto123">#REF!</definedName>
    <definedName name="auto2">#REF!</definedName>
    <definedName name="AW">#REF!</definedName>
    <definedName name="AWDWEF">#REF!</definedName>
    <definedName name="AYUDA">[18]BASE!$D$13</definedName>
    <definedName name="Ayudante">'[23]LISTADO DE MATERIALES Y EQUIPOS'!$B$6</definedName>
    <definedName name="AYUDR">[18]BASE!$D$14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ase">#REF!</definedName>
    <definedName name="_xlnm.Database">#REF!</definedName>
    <definedName name="BASEG">[11]BASE!$D$47</definedName>
    <definedName name="BB">[0]!ERR</definedName>
    <definedName name="b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BEBEB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SCO">[6]BASE!$D$404</definedName>
    <definedName name="Bloque">'[23]LISTADO DE MATERIALES Y EQUIPOS'!$B$19</definedName>
    <definedName name="bn">#REF!</definedName>
    <definedName name="BOMBA">[6]BASE!$D$476</definedName>
    <definedName name="BORDE1">#N/A</definedName>
    <definedName name="BOTAD">[6]BASE!$D$487</definedName>
    <definedName name="BOTADA">#REF!</definedName>
    <definedName name="BOTES">[11]BASE!$D$447</definedName>
    <definedName name="BQBQBQBQBQB">#REF!</definedName>
    <definedName name="br" hidden="1">{"TAB1",#N/A,TRUE,"GENERAL";"TAB2",#N/A,TRUE,"GENERAL";"TAB3",#N/A,TRUE,"GENERAL";"TAB4",#N/A,TRUE,"GENERAL";"TAB5",#N/A,TRUE,"GENERAL"}</definedName>
    <definedName name="Breaker_15_amp">'[23]LISTADO DE MATERIALES Y EQUIPOS'!$B$96</definedName>
    <definedName name="breaker_20_amp">'[23]LISTADO DE MATERIALES Y EQUIPOS'!$B$97</definedName>
    <definedName name="BROCH">[11]BASE!$D$352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LLDOZ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BBWB">#REF!</definedName>
    <definedName name="by" hidden="1">{"via1",#N/A,TRUE,"general";"via2",#N/A,TRUE,"general";"via3",#N/A,TRUE,"general"}</definedName>
    <definedName name="C_">#REF!</definedName>
    <definedName name="C90445L">#REF!</definedName>
    <definedName name="caa">#REF!</definedName>
    <definedName name="CABAL">[6]BASE!$D$399</definedName>
    <definedName name="Cable__10">'[23]LISTADO DE MATERIALES Y EQUIPOS'!$B$93</definedName>
    <definedName name="Cable__12">'[23]LISTADO DE MATERIALES Y EQUIPOS'!$B$94</definedName>
    <definedName name="Cable__14">'[23]LISTADO DE MATERIALES Y EQUIPOS'!$B$95</definedName>
    <definedName name="Caja_hexagonal_pvc">'[23]LISTADO DE MATERIALES Y EQUIPOS'!$B$124</definedName>
    <definedName name="CAJAC">#REF!</definedName>
    <definedName name="CAJAV">[11]BASE!$D$398</definedName>
    <definedName name="CAJMI">#REF!</definedName>
    <definedName name="CANAL">[6]BASE!$D$405</definedName>
    <definedName name="cancha">#REF!</definedName>
    <definedName name="CANGU">[6]BASE!$D$455</definedName>
    <definedName name="CANT">#REF!</definedName>
    <definedName name="Cantidad">#REF!</definedName>
    <definedName name="CAP">#REF!</definedName>
    <definedName name="capilla">#REF!</definedName>
    <definedName name="CARGAD">#REF!</definedName>
    <definedName name="CARGUER">[36]BASE!$D$392</definedName>
    <definedName name="CARRTA">[11]BASE!$D$421</definedName>
    <definedName name="Casa">[37]Hoja1!$A$4:$F$211</definedName>
    <definedName name="ccc">[38]BASE!#REF!</definedName>
    <definedName name="ccccc" hidden="1">{"TAB1",#N/A,TRUE,"GENERAL";"TAB2",#N/A,TRUE,"GENERAL";"TAB3",#N/A,TRUE,"GENERAL";"TAB4",#N/A,TRUE,"GENERAL";"TAB5",#N/A,TRUE,"GENERAL"}</definedName>
    <definedName name="CCCCCC">'[39]A. P. U.'!#REF!</definedName>
    <definedName name="ccto210">#REF!</definedName>
    <definedName name="cd">[40]Hoja1!$C$81</definedName>
    <definedName name="CD454JH">[6]BASE!$D$334</definedName>
    <definedName name="cdcdc" hidden="1">{"via1",#N/A,TRUE,"general";"via2",#N/A,TRUE,"general";"via3",#N/A,TRUE,"general"}</definedName>
    <definedName name="CDctrl">[31]CDItem!$G$8</definedName>
    <definedName name="ceerf" hidden="1">{"TAB1",#N/A,TRUE,"GENERAL";"TAB2",#N/A,TRUE,"GENERAL";"TAB3",#N/A,TRUE,"GENERAL";"TAB4",#N/A,TRUE,"GENERAL";"TAB5",#N/A,TRUE,"GENERAL"}</definedName>
    <definedName name="CEMEG">[18]BASE!$D$63</definedName>
    <definedName name="CEMENTO">[41]Insum!$A$3:$H$63</definedName>
    <definedName name="Cemento_Blanco">'[23]LISTADO DE MATERIALES Y EQUIPOS'!$B$11</definedName>
    <definedName name="CHAPA">[11]BASE!$D$348</definedName>
    <definedName name="CHAZO_PUNTILLA_ANCLAJES">'[23]LISTADO DE MATERIALES Y EQUIPOS'!$B$105</definedName>
    <definedName name="Cierrapuerta_hidraulico_ajustable_hasta_80_kilos">'[23]LISTADO DE MATERIALES Y EQUIPOS'!$B$90</definedName>
    <definedName name="CINTA_MALLA_ADHESIVA_X_90M">'[23]LISTADO DE MATERIALES Y EQUIPOS'!$B$107</definedName>
    <definedName name="CLAVO">[6]BASE!$D$77</definedName>
    <definedName name="CMMO">[6]BASE!$D$453</definedName>
    <definedName name="CMMOA">[42]BASE!$D$455</definedName>
    <definedName name="CO22JH">[11]BASE!$D$296</definedName>
    <definedName name="CO23JH">[11]BASE!$D$297</definedName>
    <definedName name="CO456JH">#REF!</definedName>
    <definedName name="CO458JH">[11]BASE!$D$290</definedName>
    <definedName name="CO45S2">#REF!</definedName>
    <definedName name="CO45S3">#REF!</definedName>
    <definedName name="CO45S4">[11]BASE!$D$175</definedName>
    <definedName name="CO45S6">#REF!</definedName>
    <definedName name="CO902JH">[11]BASE!$D$285</definedName>
    <definedName name="CO903JH">[11]BASE!$D$286</definedName>
    <definedName name="CO904JH">[6]BASE!$D$328</definedName>
    <definedName name="CO906JH">[6]BASE!$D$329</definedName>
    <definedName name="CO908JH">[11]BASE!$D$289</definedName>
    <definedName name="CO90S2">#REF!</definedName>
    <definedName name="CO90S3">#REF!</definedName>
    <definedName name="CO90S4">[6]BASE!$D$215</definedName>
    <definedName name="CO90S6">[6]BASE!$D$216</definedName>
    <definedName name="CO910JH">#REF!</definedName>
    <definedName name="Cod">#REF!</definedName>
    <definedName name="CodAPU">[43]Validaciones!$AR$3:$AR$185</definedName>
    <definedName name="CODOS">#REF!</definedName>
    <definedName name="ColTap">'[17]Coloc. e Interc. Tapones'!$E$1:$E$65536</definedName>
    <definedName name="Combo_Sanitario_manantial_corona">'[23]LISTADO DE MATERIALES Y EQUIPOS'!$B$69</definedName>
    <definedName name="COMN1">[44]BASE!#REF!</definedName>
    <definedName name="COMPR">[11]BASE!$D$408</definedName>
    <definedName name="Conc.2000">'[23]APUS BASIC'!$G$165</definedName>
    <definedName name="Conc.2500">'[23]APUS BASIC'!$G$122</definedName>
    <definedName name="Conc.3000">'[23]APUS BASIC'!$G$80</definedName>
    <definedName name="CONM1">[18]BASE!$D$456</definedName>
    <definedName name="CONM2">[6]BASE!$D$457</definedName>
    <definedName name="CONMI">[44]BASE!#REF!</definedName>
    <definedName name="CONMX">[18]BASE!$D$505</definedName>
    <definedName name="COPIA">[0]!ERR</definedName>
    <definedName name="copiao4">[0]!ERR</definedName>
    <definedName name="corri">[0]!ERR</definedName>
    <definedName name="CORTA">[6]BASE!$D$472</definedName>
    <definedName name="COSTODIRECTO">#REF!</definedName>
    <definedName name="COSTOS">[45]TARIFAS!$A$1:$F$52</definedName>
    <definedName name="cota">'[46]Base de Diseño'!$A$1:$D$290</definedName>
    <definedName name="COTAS">[47]Hoja3!$A$5:$B$154</definedName>
    <definedName name="COYLL">[18]BASE!#REF!</definedName>
    <definedName name="CP452L">#REF!</definedName>
    <definedName name="CP453L">[11]BASE!$D$378</definedName>
    <definedName name="CP902L">#REF!</definedName>
    <definedName name="CP903L">[11]BASE!$D$377</definedName>
    <definedName name="CP904L">#REF!</definedName>
    <definedName name="CR22JH">#REF!</definedName>
    <definedName name="CR42JH">#REF!</definedName>
    <definedName name="CR44JH">#REF!</definedName>
    <definedName name="CRAS">#REF!</definedName>
    <definedName name="_xlnm.Criteria">[19]INSUMOS!#REF!</definedName>
    <definedName name="Criterios_IM">[19]INSUMOS!#REF!</definedName>
    <definedName name="CSIKA">[11]BASE!$D$330</definedName>
    <definedName name="CT070KG">#REF!</definedName>
    <definedName name="CT080KG">#REF!</definedName>
    <definedName name="CT110K">#REF!</definedName>
    <definedName name="CT110KG">#REF!</definedName>
    <definedName name="CT140K">#REF!</definedName>
    <definedName name="CT140KG">[6]BASE!$D$40</definedName>
    <definedName name="CT170KG">[5]BASE!$D$37</definedName>
    <definedName name="CT180K">#REF!</definedName>
    <definedName name="CT180KG">[6]BASE!$D$38</definedName>
    <definedName name="CT210K">#REF!</definedName>
    <definedName name="CT210KG">[6]BASE!$D$37</definedName>
    <definedName name="CT245K">#REF!</definedName>
    <definedName name="CT245KG">[6]BASE!$D$36</definedName>
    <definedName name="CTA">#REF!</definedName>
    <definedName name="CUAL">[0]!ERR</definedName>
    <definedName name="CUBS">#REF!</definedName>
    <definedName name="cUCA">#REF!</definedName>
    <definedName name="CUNET" hidden="1">{"via1",#N/A,TRUE,"general";"via2",#N/A,TRUE,"general";"via3",#N/A,TRUE,"general"}</definedName>
    <definedName name="Curva_conduit_pvc_1_2">'[23]LISTADO DE MATERIALES Y EQUIPOS'!$B$123</definedName>
    <definedName name="cv">#REF!</definedName>
    <definedName name="CVa">'[17]Cambio de Valv.'!$E$1:$E$65536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YLL2">[11]BASE!$D$319</definedName>
    <definedName name="CYLL3">[11]BASE!$D$320</definedName>
    <definedName name="CYLL4">[11]BASE!$D$321</definedName>
    <definedName name="CYLL6">#REF!</definedName>
    <definedName name="d" hidden="1">{"TAB1",#N/A,TRUE,"GENERAL";"TAB2",#N/A,TRUE,"GENERAL";"TAB3",#N/A,TRUE,"GENERAL";"TAB4",#N/A,TRUE,"GENERAL";"TAB5",#N/A,TRUE,"GENERAL"}</definedName>
    <definedName name="dario">'[20]GPI 526'!#REF!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atos1">'[48]Base de Diseño'!$A$1:$D$204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acm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>#REF!</definedName>
    <definedName name="des">Mano de [49]obra!$G$8:$G$8</definedName>
    <definedName name="DESCRIPCION_EQUIPO">[50]Equipos!$B$4:$B$60</definedName>
    <definedName name="design">'[51]Design (3)'!$A$12:$CM$71</definedName>
    <definedName name="design2">[51]Design!$A$24:$CM$66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hfs">#REF!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[21]PRESUPUESTO!$B$13</definedName>
    <definedName name="DIAME">#REF!</definedName>
    <definedName name="diametros">#REF!</definedName>
    <definedName name="djdytj" hidden="1">{"TAB1",#N/A,TRUE,"GENERAL";"TAB2",#N/A,TRUE,"GENERAL";"TAB3",#N/A,TRUE,"GENERAL";"TAB4",#N/A,TRUE,"GENERAL";"TAB5",#N/A,TRUE,"GENERAL"}</definedName>
    <definedName name="DQ">#REF!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[0]!ERR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[21]PRESUPUESTO!$E$7</definedName>
    <definedName name="emanto">#REF!</definedName>
    <definedName name="eme">[0]!ERR</definedName>
    <definedName name="Enchape_euro_o_corona">'[23]LISTADO DE MATERIALES Y EQUIPOS'!$B$65</definedName>
    <definedName name="Ene">[52]ENE!$A$12:$H$34</definedName>
    <definedName name="Ene_C">[52]ENE!$A$35:$H$52</definedName>
    <definedName name="EneFeb">'[53]Ene-Feb'!$A$12:$H$34</definedName>
    <definedName name="ENTRADASP">#REF!</definedName>
    <definedName name="EQUI">[54]EQUIPO!$B$2:$B$36</definedName>
    <definedName name="equipo">[55]Equipo!$A$7:$A$65536</definedName>
    <definedName name="EQUIPO_1">[54]EQUIPO!$B$2:$D$36</definedName>
    <definedName name="Equipo_de_soldadura">'[23]LISTADO DE MATERIALES Y EQUIPOS'!$B$31</definedName>
    <definedName name="Equipos">#REF!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">#REF!</definedName>
    <definedName name="ESPECIFICACION">#REF!</definedName>
    <definedName name="Especificación">#REF!</definedName>
    <definedName name="ESPECIFICACION2">#REF!</definedName>
    <definedName name="ESPECIFICACIOON">#REF!</definedName>
    <definedName name="ESPYUU">#REF!</definedName>
    <definedName name="ESTAC">[11]BASE!$D$341</definedName>
    <definedName name="ESTADO_ACUEDUCTO">#REF!</definedName>
    <definedName name="ESTADO_ALCANTARILLADO">#REF!</definedName>
    <definedName name="ESTOP">[10]BASE!$D$396</definedName>
    <definedName name="Estuco_gl">'[23]LISTADO DE MATERIALES Y EQUIPOS'!$B$64</definedName>
    <definedName name="Eternit__8">'[23]LISTADO DE MATERIALES Y EQUIPOS'!$B$56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BuiltIn__FilterDatabase">[56]Presupuesto_Via_distribuidora!$A$9:$H$344</definedName>
    <definedName name="Excel_BuiltIn_Print_Area">[56]Presupuesto_Via_distribuidora!$C$1:$H$344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3">#REF!</definedName>
    <definedName name="Excel_BuiltIn_Print_Area_3_X">#REF!</definedName>
    <definedName name="Excel_BuiltIn_Print_Area_7">#REF!</definedName>
    <definedName name="Excel_BuiltIn_Print_Titles">[56]Presupuesto_Via_distribuidora!$A$2:$IV$8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0">[20]SKJ452!#REF!</definedName>
    <definedName name="Excel_BuiltIn_Print_Titles_11">[20]ITA878!#REF!</definedName>
    <definedName name="Excel_BuiltIn_Print_Titles_12">'[20]AEA-944'!#REF!</definedName>
    <definedName name="Excel_BuiltIn_Print_Titles_13">'[20]DUB-823'!#REF!</definedName>
    <definedName name="Excel_BuiltIn_Print_Titles_14">'[20]GPI 526'!#REF!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[20]XXJ617!#REF!</definedName>
    <definedName name="Excel_BuiltIn_Print_Titles_20">#REF!</definedName>
    <definedName name="Excel_BuiltIn_Print_Titles_21">[20]SNG_855!#REF!</definedName>
    <definedName name="Excel_BuiltIn_Print_Titles_23">#REF!</definedName>
    <definedName name="Excel_BuiltIn_Print_Titles_3">#REF!</definedName>
    <definedName name="Excel_BuiltIn_Print_Titles_4">'[57]COSTOS CAMPAMENTO'!#REF!</definedName>
    <definedName name="Excel_BuiltIn_Print_Titles_5">'[20]VEA 374'!#REF!</definedName>
    <definedName name="Excel_BuiltIn_Print_Titles_5_XX">'[20]VEA 374'!#REF!</definedName>
    <definedName name="Excel_BuiltIn_Print_Titles_6">#REF!</definedName>
    <definedName name="Excel_BuiltIn_Print_Titles_7">[20]HFB024!#REF!</definedName>
    <definedName name="Excel_BuiltIn_Print_Titles_8">#REF!</definedName>
    <definedName name="Excel_BuiltIn_Print_Titles_9">[20]PAJ825!#REF!</definedName>
    <definedName name="EXCROC">'[58]Análisis de precios'!$H$52</definedName>
    <definedName name="extra">'[59]Liquidación de Obra x Administr'!$C$3</definedName>
    <definedName name="FACTURADO">'[60]Itemes Renovación'!#REF!</definedName>
    <definedName name="FD">[0]!ERR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ASDFASD">#REF!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dwssf">#REF!</definedName>
    <definedName name="Feb">[52]FEB!$A$12:$H$33</definedName>
    <definedName name="Feb_C">[52]FEB!$A$35:$H$51</definedName>
    <definedName name="FEGG">#REF!</definedName>
    <definedName name="fer">'[33]Res-Accide-10'!#REF!</definedName>
    <definedName name="ferfer" hidden="1">{"via1",#N/A,TRUE,"general";"via2",#N/A,TRUE,"general";"via3",#N/A,TRUE,"general"}</definedName>
    <definedName name="Festivos">'[61]días habiles 2015'!$D$2:$D$21</definedName>
    <definedName name="ff">[0]!ERR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[0]!ERR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ELT">[11]BASE!$D$357</definedName>
    <definedName name="Fin_de_semana">'[61]días habiles 2015'!$M$1:$M$2</definedName>
    <definedName name="FINANCIACION">[0]!ERR</definedName>
    <definedName name="Fmonc">[62]MO_Fac_pres!$C$24</definedName>
    <definedName name="fomulario3">#REF!</definedName>
    <definedName name="FORM3">[11]BASE!$D$431</definedName>
    <definedName name="FORMA">[6]BASE!$D$471</definedName>
    <definedName name="Formaleta">'[23]LISTADO DE MATERIALES Y EQUIPOS'!$B$45</definedName>
    <definedName name="FORMH">[6]BASE!$D$474</definedName>
    <definedName name="FORMM">[11]BASE!$D$426</definedName>
    <definedName name="formularioCantidades">#REF!</definedName>
    <definedName name="FPmonc">#REF!</definedName>
    <definedName name="FPprof">#REF!</definedName>
    <definedName name="Fpro">[62]MO_Fac_pres!$C$13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[0]!ERR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>#REF!</definedName>
    <definedName name="GAJ">#REF!</definedName>
    <definedName name="GASO">[10]BASE!$D$481</definedName>
    <definedName name="gbbfghghj" hidden="1">{"TAB1",#N/A,TRUE,"GENERAL";"TAB2",#N/A,TRUE,"GENERAL";"TAB3",#N/A,TRUE,"GENERAL";"TAB4",#N/A,TRUE,"GENERAL";"TAB5",#N/A,TRUE,"GENERAL"}</definedName>
    <definedName name="gbvhntgyjn">#REF!</definedName>
    <definedName name="GDG56_">#REF!</definedName>
    <definedName name="GDG87_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">[11]BASE!$D$356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MA">[11]BASE!$D$372</definedName>
    <definedName name="Grama_verde">'[23]LISTADO DE MATERIALES Y EQUIPOS'!$B$128</definedName>
    <definedName name="GRAP">[11]BASE!$D$342</definedName>
    <definedName name="GRAV2">[6]BASE!$D$65</definedName>
    <definedName name="GRAV3">[6]BASE!$D$66</definedName>
    <definedName name="GRAV4">[63]BASE!$D$63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[64]BASE!$C$4:$H$255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>#REF!</definedName>
    <definedName name="H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C78MH">[6]BASE!$D$30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[0]!ERR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d">'[17]Interc de Hidr.'!$E$1:$E$65536</definedName>
    <definedName name="hij">[65]!absc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M3EB">#REF!</definedName>
    <definedName name="HM3JH">[6]BASE!$D$447</definedName>
    <definedName name="HMHF3">[18]BASE!#REF!</definedName>
    <definedName name="hn" hidden="1">{"TAB1",#N/A,TRUE,"GENERAL";"TAB2",#N/A,TRUE,"GENERAL";"TAB3",#N/A,TRUE,"GENERAL";"TAB4",#N/A,TRUE,"GENERAL";"TAB5",#N/A,TRUE,"GENERAL"}</definedName>
    <definedName name="HOJA1">#REF!</definedName>
    <definedName name="horat">'[15]Itemes Renovación'!#REF!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75MH">[11]BASE!$D$28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D">[0]!ERR</definedName>
    <definedName name="IF">'[66]A. P. U.'!#REF!</definedName>
    <definedName name="iglesia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I">#REF!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[21]otros!$C$3</definedName>
    <definedName name="IMPRI">[11]BASE!$D$455</definedName>
    <definedName name="IN_10_11">'[67]TARIFAS-JORNAL-DIST'!$B$7</definedName>
    <definedName name="IN_11_12">'[67]TARIFAS-JORNAL-DIST'!$B$8</definedName>
    <definedName name="INDICE">#REF!</definedName>
    <definedName name="inf">#REF!</definedName>
    <definedName name="informe">#REF!</definedName>
    <definedName name="Inicio">[31]BASES!$E$26</definedName>
    <definedName name="INSU">[68]INSUMOS!$A$1:$E$65536</definedName>
    <definedName name="INSUMOS">#N/A</definedName>
    <definedName name="Insumos_auxiliares">[69]Insumos!#REF!</definedName>
    <definedName name="Insumos_basicos">#REF!</definedName>
    <definedName name="InTap">[17]Interc.tapones!$E$1:$E$65536</definedName>
    <definedName name="Interruptor_Doble">'[23]LISTADO DE MATERIALES Y EQUIPOS'!$B$116</definedName>
    <definedName name="Interruptor_sencillo">'[23]LISTADO DE MATERIALES Y EQUIPOS'!$B$115</definedName>
    <definedName name="INTERv">[70]BASE!$C$5</definedName>
    <definedName name="IntVal">'[17]Interc.válv.'!$E$1:$E$65536</definedName>
    <definedName name="INV_11">'[71]PR 1'!$A$2:$N$655</definedName>
    <definedName name="IOUHH">[0]!ERR</definedName>
    <definedName name="ITEM">[64]BASE!$C$4:$H$255</definedName>
    <definedName name="ITEM1">#REF!</definedName>
    <definedName name="ITEM15">#REF!</definedName>
    <definedName name="ITEM2">#REF!</definedName>
    <definedName name="item210.3">#REF!</definedName>
    <definedName name="item230.1">#REF!</definedName>
    <definedName name="ITEM3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Codo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fjkd">#REF!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>[0]!ERR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>#REF!</definedName>
    <definedName name="JOHNNY">[0]!ERR</definedName>
    <definedName name="JRYJ" hidden="1">{"via1",#N/A,TRUE,"general";"via2",#N/A,TRUE,"general";"via3",#N/A,TRUE,"general"}</definedName>
    <definedName name="jtubfil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lAgo">'[53]Jul-Ago'!$A$12:$H$29</definedName>
    <definedName name="JulAgo_C">'[72]Jul-Ago'!$A$30:$H$45</definedName>
    <definedName name="juuuhb" hidden="1">{"TAB1",#N/A,TRUE,"GENERAL";"TAB2",#N/A,TRUE,"GENERAL";"TAB3",#N/A,TRUE,"GENERAL";"TAB4",#N/A,TRUE,"GENERAL";"TAB5",#N/A,TRUE,"GENERAL"}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6f3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AKAKA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[0]!ERR</definedName>
    <definedName name="kljkl">#REF!</definedName>
    <definedName name="klklk">#REF!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mina_superboard">'[23]LISTADO DE MATERIALES Y EQUIPOS'!$B$99</definedName>
    <definedName name="LARGUE">[36]BASE!$D$394</definedName>
    <definedName name="Lechada_juntas">'[23]LISTADO DE MATERIALES Y EQUIPOS'!$B$67</definedName>
    <definedName name="LICITACION">#REF!</definedName>
    <definedName name="LIJA">'[23]LISTADO DE MATERIALES Y EQUIPOS'!$B$108</definedName>
    <definedName name="LIMP">#REF!</definedName>
    <definedName name="LINEA">[73]CONT_ADI!#REF!</definedName>
    <definedName name="LisaCodSAO">#REF!</definedName>
    <definedName name="LISTA1">[74]Lista1!$C$10:$F$115</definedName>
    <definedName name="LISTA2">[74]Lista2!$C$10:$D$35</definedName>
    <definedName name="Listacanti">#REF!</definedName>
    <definedName name="ListaCantidad">#REF!</definedName>
    <definedName name="ListaItem">#REF!</definedName>
    <definedName name="ListaUni">[75]TOTALES!$D$7:$D$654</definedName>
    <definedName name="LISTON">[36]BASE!$D$395</definedName>
    <definedName name="Liston_2x2">'[23]LISTADO DE MATERIALES Y EQUIPOS'!$B$25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C12">[11]BASE!$D$324</definedName>
    <definedName name="LLAP12">[11]BASE!$D$323</definedName>
    <definedName name="lllllh" hidden="1">{"via1",#N/A,TRUE,"general";"via2",#N/A,TRUE,"general";"via3",#N/A,TRUE,"general"}</definedName>
    <definedName name="llllll">#REF!</definedName>
    <definedName name="lllllllo" hidden="1">{"via1",#N/A,TRUE,"general";"via2",#N/A,TRUE,"general";"via3",#N/A,TRUE,"general"}</definedName>
    <definedName name="LOCA">[22]!absc</definedName>
    <definedName name="LOCALIZACION_Y_REPLANTEO">#REF!</definedName>
    <definedName name="LOCALIZACIÓN_Y_REPLANTEO._ESTRUCTURAS">#REF!</definedName>
    <definedName name="LOGO">[0]!ERR</definedName>
    <definedName name="lolol" hidden="1">{"TAB1",#N/A,TRUE,"GENERAL";"TAB2",#N/A,TRUE,"GENERAL";"TAB3",#N/A,TRUE,"GENERAL";"TAB4",#N/A,TRUE,"GENERAL";"TAB5",#N/A,TRUE,"GENERAL"}</definedName>
    <definedName name="LONG">#REF!</definedName>
    <definedName name="LOPE">#REF!</definedName>
    <definedName name="lplpl" hidden="1">{"via1",#N/A,TRUE,"general";"via2",#N/A,TRUE,"general";"via3",#N/A,TRUE,"general"}</definedName>
    <definedName name="LUBRI">[6]BASE!$D$354</definedName>
    <definedName name="lun">'[33]Res-Accide-10'!#REF!</definedName>
    <definedName name="LUPVC">[6]BASE!$D$78</definedName>
    <definedName name="LUPVT">[5]BASE!$D$77</definedName>
    <definedName name="M">#REF!</definedName>
    <definedName name="M120K">[6]BASE!$D$47</definedName>
    <definedName name="M240K">[6]BASE!$D$46</definedName>
    <definedName name="M280K">[11]BASE!$D$40</definedName>
    <definedName name="MA">'[33]Res-Accide-10'!#REF!</definedName>
    <definedName name="mac">#REF!</definedName>
    <definedName name="MADCJ">[11]BASE!$D$369</definedName>
    <definedName name="Maestro">'[23]LISTADO DE MATERIALES Y EQUIPOS'!$B$8</definedName>
    <definedName name="mafdsf" hidden="1">{"via1",#N/A,TRUE,"general";"via2",#N/A,TRUE,"general";"via3",#N/A,TRUE,"general"}</definedName>
    <definedName name="Malla_4x4">'[23]LISTADO DE MATERIALES Y EQUIPOS'!$B$30</definedName>
    <definedName name="Malla_Electrosoldada">'[23]LISTADO DE MATERIALES Y EQUIPOS'!$B$29</definedName>
    <definedName name="MANTO">[36]BASE!$D$401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r">'[33]Res-Accide-10'!#REF!</definedName>
    <definedName name="Mar_C">[52]MAR!$A$35:$H$51</definedName>
    <definedName name="MARABA">[11]BASE!$D$347</definedName>
    <definedName name="MarAbr">'[53]Mar-Abr'!$A$12:$H$34</definedName>
    <definedName name="MASILLA">'[23]LISTADO DE MATERIALES Y EQUIPOS'!$B$106</definedName>
    <definedName name="masor" hidden="1">{"via1",#N/A,TRUE,"general";"via2",#N/A,TRUE,"general";"via3",#N/A,TRUE,"general"}</definedName>
    <definedName name="MAT">#REF!</definedName>
    <definedName name="MATER">[54]MATERIAL!$B$3:$B$580</definedName>
    <definedName name="Material_seleccionado">'[23]LISTADO DE MATERIALES Y EQUIPOS'!$B$22</definedName>
    <definedName name="materiales">[55]materiales!$A$7:$A$1317</definedName>
    <definedName name="MaterialTub">#REF!</definedName>
    <definedName name="MATPR">[6]BASE!$D$57</definedName>
    <definedName name="MayJun">'[53]May-Jun'!$A$12:$H$32</definedName>
    <definedName name="MayJun_C">'[72]May-Jun'!$A$33:$H$52</definedName>
    <definedName name="MC4CM">[6]BASE!$D$413</definedName>
    <definedName name="mdd" hidden="1">{"via1",#N/A,TRUE,"general";"via2",#N/A,TRUE,"general";"via3",#N/A,TRUE,"general"}</definedName>
    <definedName name="MEDID">[11]BASE!$D$325</definedName>
    <definedName name="meg" hidden="1">{"TAB1",#N/A,TRUE,"GENERAL";"TAB2",#N/A,TRUE,"GENERAL";"TAB3",#N/A,TRUE,"GENERAL";"TAB4",#N/A,TRUE,"GENERAL";"TAB5",#N/A,TRUE,"GENERAL"}</definedName>
    <definedName name="MES">[21]PRESUPUESTO!$C$13</definedName>
    <definedName name="MESES">#REF!</definedName>
    <definedName name="Mezcladora">'[23]LISTADO DE MATERIALES Y EQUIPOS'!$B$32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KMK">#REF!</definedName>
    <definedName name="MmExcelLinker_C9F63D05_8E80_41B0_8F02_A4ED3B5E1938">Mano de [49]obra!$G$8:$G$8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MMMMMM">#REF!</definedName>
    <definedName name="MN" hidden="1">{"via1",#N/A,TRUE,"general";"via2",#N/A,TRUE,"general";"via3",#N/A,TRUE,"general"}</definedName>
    <definedName name="MO120K">#REF!</definedName>
    <definedName name="MO240K">#REF!</definedName>
    <definedName name="MO280K">#REF!</definedName>
    <definedName name="MOCARG">#REF!</definedName>
    <definedName name="MOENC">[11]BASE!$D$19</definedName>
    <definedName name="MOIHF">[11]BASE!$D$17</definedName>
    <definedName name="MOPRE">[6]BASE!$D$16</definedName>
    <definedName name="Mortero_1_10">'[23]APUS BASIC'!$G$296</definedName>
    <definedName name="Mortero_1_5">'[23]APUS BASIC'!$G$208</definedName>
    <definedName name="Mortero_1_6">'[23]APUS BASIC'!$G$252</definedName>
    <definedName name="MOTON">[11]BASE!$D$417</definedName>
    <definedName name="MOTOP">[6]BASE!$D$15</definedName>
    <definedName name="MOVOL">[6]BASE!$D$17</definedName>
    <definedName name="MSMSMSMSMSMSMSMSM">#REF!</definedName>
    <definedName name="MXMXMXMXMXM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iqui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MBRE">#REF!</definedName>
    <definedName name="Norte">#REF!</definedName>
    <definedName name="NovDic">'[53]Nov-Dic'!$A$12:$H$34</definedName>
    <definedName name="NUEVO">#REF!</definedName>
    <definedName name="nxn" hidden="1">{"via1",#N/A,TRUE,"general";"via2",#N/A,TRUE,"general";"via3",#N/A,TRUE,"general"}</definedName>
    <definedName name="ÑL">#REF!</definedName>
    <definedName name="ÑLOP00">#REF!</definedName>
    <definedName name="ÑÑÑ">#REF!</definedName>
    <definedName name="ñpñpñ" hidden="1">{"via1",#N/A,TRUE,"general";"via2",#N/A,TRUE,"general";"via3",#N/A,TRUE,"general"}</definedName>
    <definedName name="o">[34]Planilla!$C$60</definedName>
    <definedName name="º1">#REF!</definedName>
    <definedName name="o9o9" hidden="1">{"via1",#N/A,TRUE,"general";"via2",#N/A,TRUE,"general";"via3",#N/A,TRUE,"general"}</definedName>
    <definedName name="OBJ">[21]PRESUPUESTO!$C$10</definedName>
    <definedName name="Obra">#REF!</definedName>
    <definedName name="OFICI">[18]BASE!$D$12</definedName>
    <definedName name="Oficial">'[23]LISTADO DE MATERIALES Y EQUIPOS'!$B$7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MMOOMM">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">[34]Planilla!$D$60</definedName>
    <definedName name="otra">#REF!</definedName>
    <definedName name="otros">[55]otros!$A$6:$A$1235</definedName>
    <definedName name="p0p0" hidden="1">{"via1",#N/A,TRUE,"general";"via2",#N/A,TRUE,"general";"via3",#N/A,TRUE,"general"}</definedName>
    <definedName name="P150X240">[11]BASE!$D$346</definedName>
    <definedName name="P80X200">#REF!</definedName>
    <definedName name="P90X200">#REF!</definedName>
    <definedName name="PA14X">[6]BASE!$D$374</definedName>
    <definedName name="Panel_Led_Plano_de_18w">'[23]LISTADO DE MATERIALES Y EQUIPOS'!$B$113</definedName>
    <definedName name="Pegante_pvc">'[23]LISTADO DE MATERIALES Y EQUIPOS'!$B$119</definedName>
    <definedName name="PEGCO">[11]BASE!$D$368</definedName>
    <definedName name="PEPE">[0]!ERR</definedName>
    <definedName name="PERFIL_ANGULO_2.5_X_2.5_X_2.44__Cund">'[23]LISTADO DE MATERIALES Y EQUIPOS'!$B$100</definedName>
    <definedName name="Perfil_c_120x50mm">'[23]LISTADO DE MATERIALES Y EQUIPOS'!$B$109</definedName>
    <definedName name="PERFIL_OMEGA_X_2.44_C_26">'[23]LISTADO DE MATERIALES Y EQUIPOS'!$B$101</definedName>
    <definedName name="PERFIL_VIGUETA_PRINCIPAL_X_2.44_Cund">'[23]LISTADO DE MATERIALES Y EQUIPOS'!$B$102</definedName>
    <definedName name="PERNO">[6]BASE!$D$372</definedName>
    <definedName name="Personal">'[76]TARIFAS-JORNAL-DIST'!$A$54:$E$60</definedName>
    <definedName name="PESOS">#REF!</definedName>
    <definedName name="PIE4A6">[11]BASE!$D$48</definedName>
    <definedName name="PIECR">[6]BASE!$D$71</definedName>
    <definedName name="PIEDR">[6]BASE!$D$58</definedName>
    <definedName name="PILOTE">#REF!</definedName>
    <definedName name="PINBAR">[11]BASE!$D$349</definedName>
    <definedName name="PINBLA">[6]BASE!$D$392</definedName>
    <definedName name="Pintura_esmalte">'[23]LISTADO DE MATERIALES Y EQUIPOS'!$B$61</definedName>
    <definedName name="Pintura_Exterior">'[23]LISTADO DE MATERIALES Y EQUIPOS'!$B$59</definedName>
    <definedName name="Pintura_Interior_Gl">'[23]LISTADO DE MATERIALES Y EQUIPOS'!$B$58</definedName>
    <definedName name="Piso">'[23]LISTADO DE MATERIALES Y EQUIPOS'!$B$66</definedName>
    <definedName name="PJ501XXXXX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ELE">#REF!</definedName>
    <definedName name="PLAST">[6]BASE!$D$369</definedName>
    <definedName name="Plazo">[31]BASES!$E$27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>#REF!</definedName>
    <definedName name="POIUP" hidden="1">{"via1",#N/A,TRUE,"general";"via2",#N/A,TRUE,"general";"via3",#N/A,TRUE,"general"}</definedName>
    <definedName name="Polynomial">#REF!</definedName>
    <definedName name="PoMede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[32]BASES!$E$26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o">#REF!</definedName>
    <definedName name="PPtoNorte">#REF!</definedName>
    <definedName name="pqroj" hidden="1">{"via1",#N/A,TRUE,"general";"via2",#N/A,TRUE,"general";"via3",#N/A,TRUE,"general"}</definedName>
    <definedName name="PRE">#REF!</definedName>
    <definedName name="Precio">#REF!</definedName>
    <definedName name="precio2">#REF!</definedName>
    <definedName name="PrecioS">#REF!</definedName>
    <definedName name="PrecioUnit">[77]PrecioUnit!$B$10:$E$59</definedName>
    <definedName name="PRESIPISTO">#REF!</definedName>
    <definedName name="PREST">#REF!</definedName>
    <definedName name="presta">[78]BASE!$D$8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#N/A</definedName>
    <definedName name="PRINT_TITLES">#N/A</definedName>
    <definedName name="PRINT_TITLES_MI">#N/A</definedName>
    <definedName name="PROF">#REF!</definedName>
    <definedName name="PrOfic">[31]BASES!$B$31</definedName>
    <definedName name="programainv">[0]!ERR</definedName>
    <definedName name="Proponente">#REF!</definedName>
    <definedName name="propuente">#REF!</definedName>
    <definedName name="PRUEBA">[79]!absc</definedName>
    <definedName name="prueba1">[79]!absc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erta_Ventana">'[23]LISTADO DE MATERIALES Y EQUIPOS'!$B$88</definedName>
    <definedName name="PUNTI">[6]BASE!$D$370</definedName>
    <definedName name="Puntilla_x_500gr">'[23]LISTADO DE MATERIALES Y EQUIPOS'!$B$24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na_o_canguro">'[23]LISTADO DE MATERIALES Y EQUIPOS'!$B$33</definedName>
    <definedName name="Red">#REF!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JILLA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U">#REF!</definedName>
    <definedName name="resumen">#REF!</definedName>
    <definedName name="Retenc">[31]BASES!$E$31</definedName>
    <definedName name="RETRO">[6]BASE!$D$454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">'[80]Tabla 1.1'!#REF!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ef">#REF!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IGA">[11]BASE!$D$456</definedName>
    <definedName name="rr">[0]!ERR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[0]!ERR</definedName>
    <definedName name="saa" hidden="1">{"via1",#N/A,TRUE,"general";"via2",#N/A,TRUE,"general";"via3",#N/A,TRUE,"general"}</definedName>
    <definedName name="Sabaneta">'[27]SABANETA 3335'!$B$7:$L$475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[0]!ERR</definedName>
    <definedName name="SalMinimo">[31]BASES!$E$41</definedName>
    <definedName name="SAOG7">#REF!</definedName>
    <definedName name="SAOG7OCTUBRE">#REF!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asdasd">#REF!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">#REF!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ll">#REF!</definedName>
    <definedName name="semanal">'[81]Informe Obra Cívil'!$C$5</definedName>
    <definedName name="SepOct">'[53]Sep-Oct'!$A$12:$H$30</definedName>
    <definedName name="SepOct_C">'[72]Sep-Oct'!$A$31:$H$45</definedName>
    <definedName name="septico">#REF!</definedName>
    <definedName name="SERO">[0]!ERR</definedName>
    <definedName name="servicio">'[82]Solicitud de Servicios'!$B$4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21">#N/A</definedName>
    <definedName name="SI">[0]!ERR</definedName>
    <definedName name="SIKAD">[11]BASE!$D$452</definedName>
    <definedName name="sino">#REF!</definedName>
    <definedName name="SISISIS">[0]!ERR</definedName>
    <definedName name="SLPVC">[6]BASE!$D$355</definedName>
    <definedName name="SMMLV">[18]PRESTA!$D$18</definedName>
    <definedName name="SOLDA">#REF!</definedName>
    <definedName name="Soldadura">'[23]LISTADO DE MATERIALES Y EQUIPOS'!$B$110</definedName>
    <definedName name="SOLPVC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A">'[83]SUB APU'!$A$1:$D$65536</definedName>
    <definedName name="SUELLEN">#REF!</definedName>
    <definedName name="Sum">'[80]Tabla 1.1'!#REF!</definedName>
    <definedName name="suma">[40]Hoja1!$F$60</definedName>
    <definedName name="SUMIN">#REF!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[8]!absc</definedName>
    <definedName name="T22JH">[11]BASE!$D$254</definedName>
    <definedName name="T32JH">[11]BASE!$D$253</definedName>
    <definedName name="T33JH">[11]BASE!$D$252</definedName>
    <definedName name="T42JH">[11]BASE!$D$251</definedName>
    <definedName name="T43JH">[11]BASE!$D$250</definedName>
    <definedName name="T44JH">[6]BASE!$D$288</definedName>
    <definedName name="t5t5" hidden="1">{"TAB1",#N/A,TRUE,"GENERAL";"TAB2",#N/A,TRUE,"GENERAL";"TAB3",#N/A,TRUE,"GENERAL";"TAB4",#N/A,TRUE,"GENERAL";"TAB5",#N/A,TRUE,"GENERAL"}</definedName>
    <definedName name="T62JH">#REF!</definedName>
    <definedName name="T63JH">#REF!</definedName>
    <definedName name="T64JH">#REF!</definedName>
    <definedName name="T66JH">[6]BASE!$D$289</definedName>
    <definedName name="T82JH">#REF!</definedName>
    <definedName name="T83JH">#REF!</definedName>
    <definedName name="T84JH">[6]BASE!$D$302</definedName>
    <definedName name="T88EB">#REF!</definedName>
    <definedName name="T88EL">#REF!</definedName>
    <definedName name="T88JH">[11]BASE!$D$259</definedName>
    <definedName name="TABLA">#REF!</definedName>
    <definedName name="Tablero_de_24_circutos_trsifasico">'[23]LISTADO DE MATERIALES Y EQUIPOS'!$B$98</definedName>
    <definedName name="TABLILLA">[36]BASE!$D$396</definedName>
    <definedName name="TACOM">[6]BASE!$D$469</definedName>
    <definedName name="TACOM1">[84]BASE!$D$306</definedName>
    <definedName name="TACOR">[6]BASE!$D$467</definedName>
    <definedName name="TAPAM">[11]BASE!$D$327</definedName>
    <definedName name="Tarifa_km3">'[23]LISTADO DE MATERIALES Y EQUIPOS'!$B$47</definedName>
    <definedName name="TARIFAS">[45]TARIFAS!$A$1:$F$52</definedName>
    <definedName name="TASP1">#REF!</definedName>
    <definedName name="TASP2">[11]BASE!$D$309</definedName>
    <definedName name="TASP3">#REF!</definedName>
    <definedName name="TASP4">[6]BASE!$D$352</definedName>
    <definedName name="TASR4">#REF!</definedName>
    <definedName name="tdy" hidden="1">{"TAB1",#N/A,TRUE,"GENERAL";"TAB2",#N/A,TRUE,"GENERAL";"TAB3",#N/A,TRUE,"GENERAL";"TAB4",#N/A,TRUE,"GENERAL";"TAB5",#N/A,TRUE,"GENERAL"}</definedName>
    <definedName name="Teja_metalica_arquitectonica_trapez__0_73_3_66">'[23]LISTADO DE MATERIALES Y EQUIPOS'!$B$57</definedName>
    <definedName name="TEJAB">#REF!</definedName>
    <definedName name="TEJAJ">[11]BASE!$D$354</definedName>
    <definedName name="TEJBAR">[13]BASE!#REF!</definedName>
    <definedName name="TELEP">[6]BASE!$D$466</definedName>
    <definedName name="TER">[0]!ERR</definedName>
    <definedName name="TERM">[0]!ERR</definedName>
    <definedName name="TÉRMINOS">[0]!ERR</definedName>
    <definedName name="TERR">[21]PRESUPUESTO!$I$7</definedName>
    <definedName name="tewst" hidden="1">{"TAB1",#N/A,TRUE,"GENERAL";"TAB2",#N/A,TRUE,"GENERAL";"TAB3",#N/A,TRUE,"GENERAL";"TAB4",#N/A,TRUE,"GENERAL";"TAB5",#N/A,TRUE,"GENERAL"}</definedName>
    <definedName name="teyo">#REF!</definedName>
    <definedName name="teytrh" hidden="1">{"via1",#N/A,TRUE,"general";"via2",#N/A,TRUE,"general";"via3",#N/A,TRUE,"general"}</definedName>
    <definedName name="tfapu">#REF!</definedName>
    <definedName name="TGALV">[6]BASE!$D$376</definedName>
    <definedName name="TGRASA">[85]BASE!$D$280</definedName>
    <definedName name="TH10J">#REF!</definedName>
    <definedName name="thdh" hidden="1">{"TAB1",#N/A,TRUE,"GENERAL";"TAB2",#N/A,TRUE,"GENERAL";"TAB3",#N/A,TRUE,"GENERAL";"TAB4",#N/A,TRUE,"GENERAL";"TAB5",#N/A,TRUE,"GENERAL"}</definedName>
    <definedName name="THF6JH">[6]BASE!$D$320</definedName>
    <definedName name="THF6RO">#REF!</definedName>
    <definedName name="THF8JH">#REF!</definedName>
    <definedName name="Thinner">'[23]LISTADO DE MATERIALES Y EQUIPOS'!$B$62</definedName>
    <definedName name="thtj" hidden="1">{"via1",#N/A,TRUE,"general";"via2",#N/A,TRUE,"general";"via3",#N/A,TRUE,"general"}</definedName>
    <definedName name="TIEMPO">[32]BASES!$E$27</definedName>
    <definedName name="TITULO">#REF!</definedName>
    <definedName name="_xlnm.Print_Titles">#N/A</definedName>
    <definedName name="Títulos_a_imprimir_IM">#REF!</definedName>
    <definedName name="TNOV10">[6]BASE!$D$231</definedName>
    <definedName name="TNOV12">[6]BASE!$D$232</definedName>
    <definedName name="TNOV16">[9]BASE!$D$188</definedName>
    <definedName name="TNOV18">[9]BASE!$D$189</definedName>
    <definedName name="TNOV20">[9]BASE!$D$190</definedName>
    <definedName name="TNOV6">[6]BASE!$D$229</definedName>
    <definedName name="TNOV8">[6]BASE!$D$230</definedName>
    <definedName name="Tomacorriente_Doble">'[23]LISTADO DE MATERIALES Y EQUIPOS'!$B$114</definedName>
    <definedName name="TORNI">[6]BASE!$D$407</definedName>
    <definedName name="TORNILLO_PARA_ESTRUCTURAS_7_X_7_16">'[23]LISTADO DE MATERIALES Y EQUIPOS'!$B$104</definedName>
    <definedName name="TORNILLO_PARA_LAMINAS_6_X_1">'[23]LISTADO DE MATERIALES Y EQUIPOS'!$B$103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_Act01">#REF!</definedName>
    <definedName name="Tot_Act02">#REF!</definedName>
    <definedName name="Tot_Act03">#REF!</definedName>
    <definedName name="TOTAL">#REF!</definedName>
    <definedName name="TotalOpti">#REF!</definedName>
    <definedName name="TOTALOPTIM">[86]Hoja2!$E$11:$E$704</definedName>
    <definedName name="TOTALOPTIMIZACION">[86]Hoja2!$E$11:$E$704</definedName>
    <definedName name="TOTALREPOS">[86]Hoja2!$E$11:$E$704</definedName>
    <definedName name="TOTALREPOSICION">[86]Hoja2!$E$11:$E$704</definedName>
    <definedName name="TPVCME">[6]BASE!$D$83</definedName>
    <definedName name="TPVCP1">[6]BASE!$D$84</definedName>
    <definedName name="TPVCS3">[18]BASE!#REF!</definedName>
    <definedName name="TPVCS4">#REF!</definedName>
    <definedName name="tr" hidden="1">{"TAB1",#N/A,TRUE,"GENERAL";"TAB2",#N/A,TRUE,"GENERAL";"TAB3",#N/A,TRUE,"GENERAL";"TAB4",#N/A,TRUE,"GENERAL";"TAB5",#N/A,TRUE,"GENERAL"}</definedName>
    <definedName name="tramos">'[87] Liquidacion de Obra por Tramos'!$B$8</definedName>
    <definedName name="TRANA">[18]BASE!#REF!</definedName>
    <definedName name="TRANAG">[18]BASE!$D$497</definedName>
    <definedName name="TRANAR">[6]BASE!$D$488</definedName>
    <definedName name="TRANS">[6]BASE!$D$489</definedName>
    <definedName name="TRAT">[88]desmonte!$E$48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M">[6]BASE!$D$68</definedName>
    <definedName name="TRITU">[18]BASE!$D$62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AC10">[89]BASE!#REF!</definedName>
    <definedName name="TUAC12">#REF!</definedName>
    <definedName name="TUAC16">[89]BASE!#REF!</definedName>
    <definedName name="tub">#REF!</definedName>
    <definedName name="TUB8AC">#REF!</definedName>
    <definedName name="TUBER">#REF!</definedName>
    <definedName name="tuberia">#REF!</definedName>
    <definedName name="Tuberia_Conduit_1_2">'[23]LISTADO DE MATERIALES Y EQUIPOS'!$B$72</definedName>
    <definedName name="Tuberia_Conduit_1_EMT">'[23]LISTADO DE MATERIALES Y EQUIPOS'!$B$79</definedName>
    <definedName name="tubfilapu">'[39]A. P. U.'!#REF!</definedName>
    <definedName name="tubfiltro">#REF!</definedName>
    <definedName name="TUBNE">#REF!</definedName>
    <definedName name="Tubo_conduit_pvc_1">'[23]LISTADO DE MATERIALES Y EQUIPOS'!$B$121</definedName>
    <definedName name="TUBS2">#REF!</definedName>
    <definedName name="TUBS3">#REF!</definedName>
    <definedName name="TUBS4">[6]BASE!$D$210</definedName>
    <definedName name="TUBS6">[6]BASE!$D$211</definedName>
    <definedName name="TUHD10">[9]BASE!$D$240</definedName>
    <definedName name="TUHD16">[9]BASE!$D$241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uya">#REF!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ALU">[6]BASE!$D$373</definedName>
    <definedName name="ub">#REF!</definedName>
    <definedName name="Ubic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.">#REF!</definedName>
    <definedName name="Unidades">[90]Presup_Cancha!$J$13:$J$17</definedName>
    <definedName name="unit">#REF!</definedName>
    <definedName name="UNITARIO">[91]Unitarios!$A$3:$D$13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AP10">#REF!</definedName>
    <definedName name="URAP2">[6]BASE!$D$140</definedName>
    <definedName name="URAP3">[6]BASE!$D$139</definedName>
    <definedName name="URAP4">[6]BASE!$D$138</definedName>
    <definedName name="URAP6">#REF!</definedName>
    <definedName name="URAP8">[11]BASE!$D$113</definedName>
    <definedName name="UREP12">#REF!</definedName>
    <definedName name="UREP2">[6]BASE!$D$147</definedName>
    <definedName name="UREP3">[6]BASE!$D$146</definedName>
    <definedName name="UREP4">[6]BASE!$D$145</definedName>
    <definedName name="UREP6">[6]BASE!$D$144</definedName>
    <definedName name="UREP8">[11]BASE!$D$119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i">[92]AIU!$E$106</definedName>
    <definedName name="UTL">[21]otros!$C$4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">'[93]VIGAS AEREAS'!$B$27:$G$33</definedName>
    <definedName name="VACON">'[93]VIGAS AEREAS'!$H$37:$H$60</definedName>
    <definedName name="VALDES">#REF!</definedName>
    <definedName name="VALMA3">[11]BASE!$D$397</definedName>
    <definedName name="VALMA4">#REF!</definedName>
    <definedName name="VALNG">'[93]VIGAS AEREAS'!$K$37:$K$60</definedName>
    <definedName name="valor1">#REF!</definedName>
    <definedName name="valor2">#REF!</definedName>
    <definedName name="VALOR3">#REF!</definedName>
    <definedName name="VAML">'[93]VIGAS AEREAS'!$L$37:$L$60</definedName>
    <definedName name="Var">[17]Varios.!$E$1:$E$65536</definedName>
    <definedName name="vas">#REF!</definedName>
    <definedName name="vbvbvbvb" hidden="1">{"TAB1",#N/A,TRUE,"GENERAL";"TAB2",#N/A,TRUE,"GENERAL";"TAB3",#N/A,TRUE,"GENERAL";"TAB4",#N/A,TRUE,"GENERAL";"TAB5",#N/A,TRUE,"GENERAL"}</definedName>
    <definedName name="VCBB8">[11]BASE!$D$384</definedName>
    <definedName name="VCEL1">#REF!</definedName>
    <definedName name="VCEL2">[11]BASE!$D$388</definedName>
    <definedName name="VCEL3">[11]BASE!$D$387</definedName>
    <definedName name="VCEL4">[6]BASE!$D$430</definedName>
    <definedName name="VCEL6">[11]BASE!$D$385</definedName>
    <definedName name="VCEL8">[18]BASE!#REF!</definedName>
    <definedName name="VCELA2">#REF!</definedName>
    <definedName name="VCELA3">#REF!</definedName>
    <definedName name="VCELA4">[6]BASE!$D$435</definedName>
    <definedName name="VCELA6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ntana_de_aluminio">'[23]LISTADO DE MATERIALES Y EQUIPOS'!$B$87</definedName>
    <definedName name="VENTANAS">#REF!</definedName>
    <definedName name="VENTI">[11]BASE!$D$359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JE">[18]BASE!$D$490</definedName>
    <definedName name="VIBGA">[6]BASE!$D$458</definedName>
    <definedName name="VIBRCOM">[11]BASE!$D$418</definedName>
    <definedName name="VIBRE">[6]BASE!$D$459</definedName>
    <definedName name="VIDRI">[11]BASE!$D$360</definedName>
    <definedName name="virey1">#REF!</definedName>
    <definedName name="viscosidad">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co">'[23]LISTADO DE MATERIALES Y EQUIPOS'!$B$42</definedName>
    <definedName name="VOLQUET">[6]BASE!$D$464</definedName>
    <definedName name="VPVC2">[11]BASE!$D$395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U">[94]PRESUPUESTO!#REF!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'[33]Res-Accide-10'!#REF!</definedName>
    <definedName name="WEFWE">'[33]Res-Accide-10'!#REF!</definedName>
    <definedName name="WER">'[33]Res-Accide-10'!$S$2:$S$7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'[33]Res-Accide-10'!#REF!</definedName>
    <definedName name="wlkfaopodhwpuh">[19]INSUMOS!#REF!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ERWEER">'[57]COSTOS OFICINA'!#REF!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[95]PrecioUnit!$B$10:$E$17</definedName>
    <definedName name="wwded3" hidden="1">{"via1",#N/A,TRUE,"general";"via2",#N/A,TRUE,"general";"via3",#N/A,TRUE,"general"}</definedName>
    <definedName name="wwww">#REF!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.X.X.X.X.X">#REF!</definedName>
    <definedName name="xcbvbs" hidden="1">{"TAB1",#N/A,TRUE,"GENERAL";"TAB2",#N/A,TRUE,"GENERAL";"TAB3",#N/A,TRUE,"GENERAL";"TAB4",#N/A,TRUE,"GENERAL";"TAB5",#N/A,TRUE,"GENERAL"}</definedName>
    <definedName name="XNXNXNXNXNX">#REF!</definedName>
    <definedName name="xss">#REF!</definedName>
    <definedName name="xsxs" hidden="1">{"TAB1",#N/A,TRUE,"GENERAL";"TAB2",#N/A,TRUE,"GENERAL";"TAB3",#N/A,TRUE,"GENERAL";"TAB4",#N/A,TRUE,"GENERAL";"TAB5",#N/A,TRUE,"GENERAL"}</definedName>
    <definedName name="XX">'[66]A. P. U.'!#REF!</definedName>
    <definedName name="xxfg" hidden="1">{"via1",#N/A,TRUE,"general";"via2",#N/A,TRUE,"general";"via3",#N/A,TRUE,"general"}</definedName>
    <definedName name="XXX">#REF!</definedName>
    <definedName name="XXX345">#REF!</definedName>
    <definedName name="xxxx">#REF!</definedName>
    <definedName name="XXXXX">#REF!</definedName>
    <definedName name="xxxxxds" hidden="1">{"via1",#N/A,TRUE,"general";"via2",#N/A,TRUE,"general";"via3",#N/A,TRUE,"general"}</definedName>
    <definedName name="XXXXXEEEEE">#REF!</definedName>
    <definedName name="XXXXXXXX">#REF!</definedName>
    <definedName name="XXXXXXXXXX">#REF!</definedName>
    <definedName name="xxxxxxxxxx29" hidden="1">{"via1",#N/A,TRUE,"general";"via2",#N/A,TRUE,"general";"via3",#N/A,TRUE,"general"}</definedName>
    <definedName name="XXXXXXXXXXX">#REF!</definedName>
    <definedName name="XXXXXXXXXXXX">#REF!</definedName>
    <definedName name="xxxxxxxxxxxxxxxxxxxxxxxxxxxxx">#REF!</definedName>
    <definedName name="XZXZV" hidden="1">{"via1",#N/A,TRUE,"general";"via2",#N/A,TRUE,"general";"via3",#N/A,TRUE,"general"}</definedName>
    <definedName name="Y">[22]!absc</definedName>
    <definedName name="Y22EL">[11]BASE!$D$300</definedName>
    <definedName name="Y22JH">#REF!</definedName>
    <definedName name="Y32JH">[11]BASE!$D$303</definedName>
    <definedName name="Y33JH">[11]BASE!$D$302</definedName>
    <definedName name="Y42JH">[11]BASE!$D$304</definedName>
    <definedName name="Y43JH">#REF!</definedName>
    <definedName name="Y44EL">[11]BASE!$D$306</definedName>
    <definedName name="Y44JH">[11]BASE!$D$307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oya">#REF!</definedName>
    <definedName name="yoyo">#REF!</definedName>
    <definedName name="YQYQY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BYYBBYY">#REF!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dervr" hidden="1">{"via1",#N/A,TRUE,"general";"via2",#N/A,TRUE,"general";"via3",#N/A,TRUE,"general"}</definedName>
    <definedName name="ZDF">#REF!</definedName>
    <definedName name="zx">[0]!ERR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">'[96]Itemes Renovación'!#REF!</definedName>
    <definedName name="ZZZZZZZZZZZ">'[39]A. P. U.'!#REF!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H13" i="2"/>
  <c r="F37" i="1"/>
  <c r="I13" i="2"/>
  <c r="I14" i="2"/>
  <c r="I15" i="2"/>
  <c r="I16" i="2"/>
  <c r="I17" i="2"/>
  <c r="I20" i="2"/>
  <c r="I21" i="2"/>
  <c r="I22" i="2"/>
  <c r="I23" i="2"/>
  <c r="I24" i="2"/>
  <c r="I25" i="2"/>
  <c r="I27" i="2"/>
  <c r="I28" i="2"/>
  <c r="I29" i="2"/>
  <c r="I31" i="2"/>
  <c r="I32" i="2"/>
  <c r="I34" i="2"/>
  <c r="I46" i="2"/>
  <c r="H35" i="2"/>
  <c r="H36" i="2"/>
  <c r="H37" i="2"/>
  <c r="H38" i="2"/>
  <c r="H39" i="2"/>
  <c r="H40" i="2"/>
  <c r="H46" i="2"/>
  <c r="H48" i="2"/>
  <c r="H50" i="2"/>
  <c r="H14" i="2"/>
  <c r="H15" i="2"/>
  <c r="H16" i="2"/>
  <c r="H17" i="2"/>
  <c r="H20" i="2"/>
  <c r="H21" i="2"/>
  <c r="H22" i="2"/>
  <c r="H23" i="2"/>
  <c r="H24" i="2"/>
  <c r="H25" i="2"/>
  <c r="H27" i="2"/>
  <c r="H28" i="2"/>
  <c r="H29" i="2"/>
  <c r="H31" i="2"/>
  <c r="H32" i="2"/>
  <c r="H34" i="2"/>
  <c r="D5" i="2"/>
  <c r="F5" i="2"/>
  <c r="H30" i="2"/>
  <c r="I50" i="2"/>
  <c r="I22" i="1"/>
  <c r="H22" i="1"/>
  <c r="J22" i="1"/>
  <c r="H25" i="1"/>
  <c r="F39" i="1"/>
  <c r="I25" i="1"/>
  <c r="J25" i="1"/>
</calcChain>
</file>

<file path=xl/sharedStrings.xml><?xml version="1.0" encoding="utf-8"?>
<sst xmlns="http://schemas.openxmlformats.org/spreadsheetml/2006/main" count="166" uniqueCount="139">
  <si>
    <t>ÍTEM</t>
  </si>
  <si>
    <t>DESCRIPCIÓN</t>
  </si>
  <si>
    <t>UND</t>
  </si>
  <si>
    <t>CANT</t>
  </si>
  <si>
    <t>VR. UNITARIO</t>
  </si>
  <si>
    <t>VR. PARCIAL</t>
  </si>
  <si>
    <t>Localización, trazado y replanteo</t>
  </si>
  <si>
    <t>m2</t>
  </si>
  <si>
    <t>SUBTOTAL</t>
  </si>
  <si>
    <t>A.U.</t>
  </si>
  <si>
    <t>TOTAL</t>
  </si>
  <si>
    <t>kg</t>
  </si>
  <si>
    <t>m3</t>
  </si>
  <si>
    <t>ml</t>
  </si>
  <si>
    <t>Concreto de 3,000 psi para obras de drenaje y todas las demás requeridas por la interventoría según diseños y previa revisión de la supervision del contrato. Incluye formaletería, desencofrado, hidratación, curado, ensayos, acarreos internos y todo el equipo y las herramientas necesariaso para su correcto funcionamiento a satisfacción de la supervision del Contrato.</t>
  </si>
  <si>
    <t>Suministro, transporte e instalación de imprimante con emulsión asfáltica catiónica de rompimiento lento tipo CRL 1 diluida en agua hasta obtener una concentración del 40% en dosificación de 0.6 a 1.0 litro por metro cuadrado.</t>
  </si>
  <si>
    <t>Construcción de filtro en triturado 3" - 3/4", tubería perforada Ø 4" y Geotextil NT 1800 de 0,50m x 0,60m. Incluye excavación, transporte interno y todo lo necesario para su correcto funcionamiento.</t>
  </si>
  <si>
    <t>REDES DE ACUEDUCTO Y ALCANTARILLADO</t>
  </si>
  <si>
    <t>1.1</t>
  </si>
  <si>
    <t xml:space="preserve">Localización, trazado y replanteo </t>
  </si>
  <si>
    <t>1.3</t>
  </si>
  <si>
    <t>Entibado temporal</t>
  </si>
  <si>
    <t>1.4</t>
  </si>
  <si>
    <t>Llenos en material proveniente de excavación</t>
  </si>
  <si>
    <t>1.5</t>
  </si>
  <si>
    <t>Llenos en material seleccionado</t>
  </si>
  <si>
    <t>1.7</t>
  </si>
  <si>
    <t>1.8</t>
  </si>
  <si>
    <t>1.9</t>
  </si>
  <si>
    <t>Suministro, transporte e instalación de tubería PVC - S 6" para domiciliaria de aguas residuales</t>
  </si>
  <si>
    <t>1.10</t>
  </si>
  <si>
    <t>und</t>
  </si>
  <si>
    <t>1.11</t>
  </si>
  <si>
    <t>Suministro, transporte e instalación de caja de paso en concreto f'c = 21 Mpa, para acometida de alcantarilado en casa</t>
  </si>
  <si>
    <t>1.12</t>
  </si>
  <si>
    <t>Suministro, transporte e instalación de tubería PF + UAD de 1/2" para suministro de agua potable, incluye accesorios</t>
  </si>
  <si>
    <t>1.13</t>
  </si>
  <si>
    <t>1.14</t>
  </si>
  <si>
    <t>Suministro, transporte e instalación de Collarín de derivación para domiciliarias de 2" a 1/2"</t>
  </si>
  <si>
    <t>Suministro, transporte e instalación de Collarín de derivación para domiciliarias de 3" a 1/2"</t>
  </si>
  <si>
    <t>1.15</t>
  </si>
  <si>
    <t>1.16</t>
  </si>
  <si>
    <t>Suministro, transporte e instalación de cilindro para MH en concreto f`c = 21 Mpa. D = 1.2 mt, h = 1 mt</t>
  </si>
  <si>
    <t>1.17</t>
  </si>
  <si>
    <t>Suministro, transporte e instalación de cono para MH en concreto f'c = 21 Mpa. D = 1.2 mt</t>
  </si>
  <si>
    <t>1.18</t>
  </si>
  <si>
    <t>Suministro, transporte e instalación de tapa y cuello para cilindro de MH en plástico reciclado según norma EPM</t>
  </si>
  <si>
    <t>1.19</t>
  </si>
  <si>
    <t>Suministro, transporte e instalación de concreto f'c = 21 Mpa para base y cañuela para MH en concreto D = 1.2 mt</t>
  </si>
  <si>
    <t>1.20</t>
  </si>
  <si>
    <t>Suministro, transporte e instalación de tubería Novafort para sumideros 8"</t>
  </si>
  <si>
    <t>Suministro, transporte e instalación de sumidero tipo B, incluye formaleta, mano de obra, concreto 21 Mpa, reja según norma EPM</t>
  </si>
  <si>
    <t>Adecuación y empalme de MH para tubería Novafort de sumideros, incluye perforación, resane o emboquillado</t>
  </si>
  <si>
    <t>PAVIMENTO</t>
  </si>
  <si>
    <t>domiciliarias</t>
  </si>
  <si>
    <t>SUBTOTAL RED</t>
  </si>
  <si>
    <t>TOTAL REDES</t>
  </si>
  <si>
    <t>1.2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</si>
  <si>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</si>
  <si>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</si>
  <si>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</si>
  <si>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</si>
  <si>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</si>
  <si>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</si>
  <si>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</si>
  <si>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</si>
  <si>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</si>
  <si>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LONGITUD A EJECUTAR</t>
  </si>
  <si>
    <t>A.U. REDES</t>
  </si>
  <si>
    <t>Demolición de sumidero existente</t>
  </si>
  <si>
    <t>Demolición de MH existente</t>
  </si>
  <si>
    <t>Conformación, compactación y cereo de subrasante</t>
  </si>
  <si>
    <t>Suministro, transporte, distribución, colocación, conformación y compactación mecánica de material de afirmado para estructura de carpeta de rodadura y/o reemplazos de suelos en mal estado, aprobado por la interventoría, pagado por metro Cúbico (M³) y medido en sitio. La evacuación del material sobrante se pagará en el ítem respectivo.</t>
  </si>
  <si>
    <t>Suministro, transporte e instalación mecánica y compactación en dos capas de mezcla asfáltica de rodadura MDC-19 , e = 0.12 mt, según diseño aportada por la Secretaria de obras Planeación del Municipio de Frontino. La mezcla asfáltica debe cumplir con las normas y especificaciones  del INVIAS</t>
  </si>
  <si>
    <t>Excavación manual de material heterogéneo en cualquier grado de humedad, con presencia de rocas hasta 0.30 mt de diámetro</t>
  </si>
  <si>
    <t>1.21</t>
  </si>
  <si>
    <t>Suministro, transporte e instalación de Kit Silla Yee de 6" a 10", incluye adhesivo y abrazaderas</t>
  </si>
  <si>
    <t>Suministro, transporte e instalación de Collarín de derivación para domiciliarias de 2 1/2" a 1/2"</t>
  </si>
  <si>
    <t>1.22</t>
  </si>
  <si>
    <t>Cargue, transporte y botada de material sobrante hasta sitio de disposición final</t>
  </si>
  <si>
    <t>2.9</t>
  </si>
  <si>
    <t>Suministro, transporte y colocación de cordón prefabricado de 15 x 45, incluye mezcla en mortero 1:4 y revite</t>
  </si>
  <si>
    <t>Suministro, transporte e instalación de acero de refuerzo para obras de drenaje. Incluye alambre de amarre, mano de obra y figuración</t>
  </si>
  <si>
    <t>PPTO ACUEUCTO</t>
  </si>
  <si>
    <t>PPTO RESIDUALES</t>
  </si>
  <si>
    <t>PPTO PAVIMENTO</t>
  </si>
  <si>
    <t>TOTAL A.U.</t>
  </si>
  <si>
    <t>UTILIDAD</t>
  </si>
  <si>
    <t>TOTAL ADMINISTRACIÓN</t>
  </si>
  <si>
    <t>- Responsabilidad civil extracontractual</t>
  </si>
  <si>
    <t>- Buen manejo de anticipo</t>
  </si>
  <si>
    <t>- Salarios y prestaciones sociales</t>
  </si>
  <si>
    <t>- Estabilidad de la obra</t>
  </si>
  <si>
    <t>- Calidad del bien</t>
  </si>
  <si>
    <t>PÓLIZAS Y GARANTÍAS</t>
  </si>
  <si>
    <t>Impuesto de seguridad</t>
  </si>
  <si>
    <t>Estampilla Deporte</t>
  </si>
  <si>
    <t>Estampilla Pro-Hospital</t>
  </si>
  <si>
    <t>Estampilla Pro-Anciano</t>
  </si>
  <si>
    <t>Estampilla Pro-cultura</t>
  </si>
  <si>
    <t>Ensayos de Laboratorio (Densidades, resistencia del concreto, Briquetas, granulomertía, contenido de asfalto)</t>
  </si>
  <si>
    <t>COSTOS DE CALIDAD</t>
  </si>
  <si>
    <t>Telecomunicaciones</t>
  </si>
  <si>
    <t>Fotocopias y papelería</t>
  </si>
  <si>
    <t>COSTOS INFORMÁTICA Y COMUNICACIONES</t>
  </si>
  <si>
    <t>Costo oficina (Arriendo, servicios públicos)</t>
  </si>
  <si>
    <t>Estabilidad</t>
  </si>
  <si>
    <t>Secretaria</t>
  </si>
  <si>
    <t>Calidad</t>
  </si>
  <si>
    <t>Mensajero</t>
  </si>
  <si>
    <t>OFICINA CENTRAL</t>
  </si>
  <si>
    <t>Dotacion personal de Obra</t>
  </si>
  <si>
    <t>Transporte de personal</t>
  </si>
  <si>
    <t>Viáticos de personal</t>
  </si>
  <si>
    <t>Servicios públicos</t>
  </si>
  <si>
    <t>Bodega para almacenamiento</t>
  </si>
  <si>
    <t>Oficinas de obra</t>
  </si>
  <si>
    <t>INSTALACIONES PROVISIONALES</t>
  </si>
  <si>
    <t>COSTOS OPERACIONALES</t>
  </si>
  <si>
    <t>Tecnólogo ambiental</t>
  </si>
  <si>
    <t>SISOMA</t>
  </si>
  <si>
    <t>Auxiliar de residente</t>
  </si>
  <si>
    <t>Ingeniero Residente</t>
  </si>
  <si>
    <t>Ingeniero Director (50%)</t>
  </si>
  <si>
    <t>PERSONAL ADMINISTRATIVO</t>
  </si>
  <si>
    <t>VALOR PORCENTUAL</t>
  </si>
  <si>
    <t>VALOR EN PESOS</t>
  </si>
  <si>
    <t>PLAZO (meses)</t>
  </si>
  <si>
    <t>DEDICACIÓN</t>
  </si>
  <si>
    <t>FACTOR SALARIAL</t>
  </si>
  <si>
    <t>VALOR MENSUAL</t>
  </si>
  <si>
    <t>CANTIDAD</t>
  </si>
  <si>
    <t>CONCEPTO</t>
  </si>
  <si>
    <t>Costo directo del proyecto</t>
  </si>
  <si>
    <t>DISCRIMINACION DE LA ADMINISTRACIÓN</t>
  </si>
  <si>
    <t>U =</t>
  </si>
  <si>
    <t xml:space="preserve">A = </t>
  </si>
  <si>
    <t xml:space="preserve"> DETALLE DE ADMINISTRACIÓN</t>
  </si>
  <si>
    <t>MEJORAMIENTO Y REPOSICIÓN DE LA REDES HIDROSANITARIAS EN EL SECTOR LAS MERCEDES DEL MUNICIPIO DE FRONTINO, CON ADECUACIÓN DE LA CAPA DE RODADURA DE LA ZONA INTERVENIDA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</si>
</sst>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164" formatCode="_-&quot;$&quot;* #,##0.00_-;\-&quot;$&quot;* #,##0.00_-;_-&quot;$&quot;* &quot;-&quot;_-;_-@_-"/>
    <numFmt numFmtId="165" formatCode="_(&quot;$&quot;\ * #,##0_);_(&quot;$&quot;\ * \(#,##0\);_(&quot;$&quot;\ * &quot;-&quot;_);_(@_)"/>
    <numFmt numFmtId="166" formatCode="0.00000000000%"/>
    <numFmt numFmtId="167" formatCode="_-* #,##0.00\ _€_-;\-* #,##0.00\ _€_-;_-* &quot;-&quot;??\ _€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Geneva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1" xfId="5" applyFont="1" applyBorder="1" applyAlignment="1">
      <alignment horizontal="center" vertical="center" readingOrder="1"/>
    </xf>
    <xf numFmtId="4" fontId="7" fillId="2" borderId="1" xfId="5" applyNumberFormat="1" applyFont="1" applyFill="1" applyBorder="1" applyAlignment="1">
      <alignment horizontal="center" vertical="center" readingOrder="1"/>
    </xf>
    <xf numFmtId="3" fontId="7" fillId="0" borderId="3" xfId="0" applyNumberFormat="1" applyFont="1" applyBorder="1" applyAlignment="1">
      <alignment horizontal="center" vertical="center" readingOrder="1"/>
    </xf>
    <xf numFmtId="42" fontId="6" fillId="0" borderId="1" xfId="1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readingOrder="1"/>
    </xf>
    <xf numFmtId="42" fontId="1" fillId="0" borderId="0" xfId="1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2" fontId="6" fillId="0" borderId="0" xfId="1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6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readingOrder="1"/>
    </xf>
    <xf numFmtId="42" fontId="11" fillId="0" borderId="1" xfId="1" applyFont="1" applyBorder="1" applyAlignment="1">
      <alignment horizontal="center" vertical="center" readingOrder="1"/>
    </xf>
    <xf numFmtId="42" fontId="11" fillId="0" borderId="1" xfId="0" applyNumberFormat="1" applyFont="1" applyBorder="1" applyAlignment="1">
      <alignment vertical="center" readingOrder="1"/>
    </xf>
    <xf numFmtId="42" fontId="11" fillId="0" borderId="1" xfId="1" applyFont="1" applyBorder="1" applyAlignment="1">
      <alignment vertical="center" readingOrder="1"/>
    </xf>
    <xf numFmtId="0" fontId="10" fillId="0" borderId="1" xfId="0" applyFont="1" applyBorder="1" applyAlignment="1">
      <alignment horizontal="center" vertical="center"/>
    </xf>
    <xf numFmtId="10" fontId="10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1" fontId="1" fillId="0" borderId="0" xfId="2" applyFont="1" applyAlignment="1">
      <alignment vertical="center" readingOrder="1"/>
    </xf>
    <xf numFmtId="42" fontId="11" fillId="0" borderId="0" xfId="0" applyNumberFormat="1" applyFont="1" applyAlignment="1">
      <alignment vertical="center" readingOrder="1"/>
    </xf>
    <xf numFmtId="42" fontId="11" fillId="0" borderId="0" xfId="1" applyFont="1" applyBorder="1" applyAlignment="1">
      <alignment vertical="center" readingOrder="1"/>
    </xf>
    <xf numFmtId="0" fontId="11" fillId="3" borderId="1" xfId="0" applyFont="1" applyFill="1" applyBorder="1" applyAlignment="1">
      <alignment horizontal="center" vertical="center" readingOrder="1"/>
    </xf>
    <xf numFmtId="42" fontId="11" fillId="3" borderId="1" xfId="0" applyNumberFormat="1" applyFont="1" applyFill="1" applyBorder="1" applyAlignment="1">
      <alignment vertical="center" readingOrder="1"/>
    </xf>
    <xf numFmtId="0" fontId="11" fillId="4" borderId="1" xfId="0" applyFont="1" applyFill="1" applyBorder="1" applyAlignment="1">
      <alignment horizontal="center" vertical="center" readingOrder="1"/>
    </xf>
    <xf numFmtId="42" fontId="11" fillId="4" borderId="1" xfId="0" applyNumberFormat="1" applyFont="1" applyFill="1" applyBorder="1" applyAlignment="1">
      <alignment vertical="center" readingOrder="1"/>
    </xf>
    <xf numFmtId="0" fontId="11" fillId="5" borderId="1" xfId="0" applyFont="1" applyFill="1" applyBorder="1" applyAlignment="1">
      <alignment horizontal="center" vertical="center" readingOrder="1"/>
    </xf>
    <xf numFmtId="42" fontId="11" fillId="5" borderId="1" xfId="1" applyFont="1" applyFill="1" applyBorder="1" applyAlignment="1">
      <alignment vertical="center" readingOrder="1"/>
    </xf>
    <xf numFmtId="42" fontId="6" fillId="0" borderId="0" xfId="0" applyNumberFormat="1" applyFont="1" applyAlignment="1">
      <alignment vertical="center"/>
    </xf>
    <xf numFmtId="42" fontId="6" fillId="0" borderId="0" xfId="1" applyFont="1" applyAlignment="1">
      <alignment vertical="center"/>
    </xf>
    <xf numFmtId="0" fontId="12" fillId="0" borderId="0" xfId="6" applyAlignment="1">
      <alignment vertical="center"/>
    </xf>
    <xf numFmtId="0" fontId="13" fillId="0" borderId="0" xfId="6" applyFont="1" applyAlignment="1">
      <alignment vertical="center"/>
    </xf>
    <xf numFmtId="165" fontId="12" fillId="0" borderId="0" xfId="7" applyFont="1" applyAlignment="1">
      <alignment vertical="center"/>
    </xf>
    <xf numFmtId="41" fontId="12" fillId="0" borderId="0" xfId="2" applyFont="1" applyAlignment="1">
      <alignment vertical="center"/>
    </xf>
    <xf numFmtId="10" fontId="13" fillId="0" borderId="4" xfId="8" applyNumberFormat="1" applyFont="1" applyBorder="1" applyAlignment="1">
      <alignment horizontal="center" vertical="center"/>
    </xf>
    <xf numFmtId="165" fontId="13" fillId="0" borderId="5" xfId="6" applyNumberFormat="1" applyFont="1" applyBorder="1" applyAlignment="1">
      <alignment vertical="center"/>
    </xf>
    <xf numFmtId="165" fontId="12" fillId="0" borderId="0" xfId="6" applyNumberFormat="1" applyAlignment="1">
      <alignment vertical="center"/>
    </xf>
    <xf numFmtId="166" fontId="12" fillId="0" borderId="0" xfId="8" applyNumberFormat="1" applyFont="1" applyAlignment="1">
      <alignment vertical="center"/>
    </xf>
    <xf numFmtId="0" fontId="12" fillId="0" borderId="9" xfId="6" applyBorder="1" applyAlignment="1">
      <alignment vertical="center"/>
    </xf>
    <xf numFmtId="10" fontId="14" fillId="0" borderId="1" xfId="6" applyNumberFormat="1" applyFont="1" applyBorder="1" applyAlignment="1">
      <alignment horizontal="center" vertical="center"/>
    </xf>
    <xf numFmtId="165" fontId="14" fillId="0" borderId="10" xfId="7" applyFont="1" applyBorder="1" applyAlignment="1">
      <alignment horizontal="center" vertical="center"/>
    </xf>
    <xf numFmtId="0" fontId="4" fillId="0" borderId="1" xfId="9" applyBorder="1" applyAlignment="1">
      <alignment horizontal="left" vertical="center"/>
    </xf>
    <xf numFmtId="165" fontId="4" fillId="0" borderId="1" xfId="7" applyFont="1" applyBorder="1" applyAlignment="1">
      <alignment horizontal="left" vertical="center"/>
    </xf>
    <xf numFmtId="0" fontId="15" fillId="0" borderId="1" xfId="9" applyFont="1" applyBorder="1" applyAlignment="1">
      <alignment horizontal="left" vertical="center"/>
    </xf>
    <xf numFmtId="0" fontId="4" fillId="0" borderId="1" xfId="9" applyBorder="1" applyAlignment="1">
      <alignment horizontal="center" vertical="center" wrapText="1"/>
    </xf>
    <xf numFmtId="0" fontId="4" fillId="0" borderId="1" xfId="9" applyBorder="1" applyAlignment="1">
      <alignment horizontal="left" vertical="center" wrapText="1"/>
    </xf>
    <xf numFmtId="0" fontId="4" fillId="0" borderId="1" xfId="9" applyBorder="1" applyAlignment="1">
      <alignment horizontal="center" vertical="center"/>
    </xf>
    <xf numFmtId="9" fontId="4" fillId="0" borderId="1" xfId="8" applyFont="1" applyBorder="1" applyAlignment="1">
      <alignment horizontal="center" vertical="center"/>
    </xf>
    <xf numFmtId="10" fontId="4" fillId="0" borderId="1" xfId="8" applyNumberFormat="1" applyFont="1" applyBorder="1" applyAlignment="1">
      <alignment horizontal="center" vertical="center"/>
    </xf>
    <xf numFmtId="9" fontId="15" fillId="0" borderId="1" xfId="8" applyFont="1" applyBorder="1" applyAlignment="1">
      <alignment horizontal="center" vertical="center"/>
    </xf>
    <xf numFmtId="0" fontId="4" fillId="0" borderId="12" xfId="9" applyBorder="1" applyAlignment="1">
      <alignment horizontal="left" vertical="center"/>
    </xf>
    <xf numFmtId="10" fontId="16" fillId="0" borderId="1" xfId="6" applyNumberFormat="1" applyFont="1" applyBorder="1" applyAlignment="1">
      <alignment horizontal="center" vertical="center"/>
    </xf>
    <xf numFmtId="165" fontId="16" fillId="0" borderId="10" xfId="7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 wrapText="1"/>
    </xf>
    <xf numFmtId="0" fontId="16" fillId="0" borderId="14" xfId="6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9" fontId="18" fillId="0" borderId="0" xfId="6" applyNumberFormat="1" applyFont="1" applyAlignment="1">
      <alignment horizontal="center" vertical="center"/>
    </xf>
    <xf numFmtId="10" fontId="18" fillId="0" borderId="0" xfId="6" applyNumberFormat="1" applyFont="1" applyAlignment="1">
      <alignment horizontal="center" vertical="center"/>
    </xf>
    <xf numFmtId="0" fontId="4" fillId="0" borderId="0" xfId="9" applyAlignment="1">
      <alignment vertical="center"/>
    </xf>
    <xf numFmtId="0" fontId="1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 wrapText="1"/>
    </xf>
    <xf numFmtId="41" fontId="12" fillId="0" borderId="0" xfId="6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15" xfId="6" applyFont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1" xfId="6" applyFont="1" applyBorder="1" applyAlignment="1">
      <alignment horizontal="left" vertical="center"/>
    </xf>
    <xf numFmtId="165" fontId="17" fillId="0" borderId="2" xfId="7" applyFont="1" applyBorder="1" applyAlignment="1">
      <alignment horizontal="center" vertical="center"/>
    </xf>
    <xf numFmtId="165" fontId="17" fillId="0" borderId="16" xfId="7" applyFont="1" applyBorder="1" applyAlignment="1">
      <alignment horizontal="center" vertical="center"/>
    </xf>
    <xf numFmtId="0" fontId="15" fillId="0" borderId="12" xfId="9" applyFont="1" applyBorder="1" applyAlignment="1">
      <alignment horizontal="left" vertical="center"/>
    </xf>
    <xf numFmtId="0" fontId="15" fillId="0" borderId="1" xfId="9" applyFont="1" applyBorder="1" applyAlignment="1">
      <alignment horizontal="left" vertical="center"/>
    </xf>
    <xf numFmtId="0" fontId="4" fillId="0" borderId="12" xfId="9" applyBorder="1" applyAlignment="1">
      <alignment horizontal="left" vertical="center"/>
    </xf>
    <xf numFmtId="0" fontId="4" fillId="0" borderId="1" xfId="9" applyBorder="1" applyAlignment="1">
      <alignment horizontal="left" vertical="center"/>
    </xf>
    <xf numFmtId="0" fontId="4" fillId="0" borderId="12" xfId="9" applyBorder="1" applyAlignment="1">
      <alignment horizontal="left" vertical="center" wrapText="1"/>
    </xf>
    <xf numFmtId="0" fontId="4" fillId="0" borderId="1" xfId="9" applyBorder="1" applyAlignment="1">
      <alignment horizontal="left" vertical="center" wrapText="1"/>
    </xf>
    <xf numFmtId="0" fontId="13" fillId="0" borderId="0" xfId="6" applyFont="1" applyAlignment="1">
      <alignment horizontal="left" vertical="center" wrapText="1"/>
    </xf>
    <xf numFmtId="0" fontId="4" fillId="0" borderId="12" xfId="9" quotePrefix="1" applyBorder="1" applyAlignment="1">
      <alignment horizontal="left" vertical="center"/>
    </xf>
    <xf numFmtId="0" fontId="4" fillId="0" borderId="11" xfId="9" quotePrefix="1" applyBorder="1" applyAlignment="1">
      <alignment horizontal="left" vertical="center"/>
    </xf>
    <xf numFmtId="0" fontId="13" fillId="0" borderId="8" xfId="6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</cellXfs>
  <cellStyles count="13">
    <cellStyle name="Millares [0]" xfId="2" builtinId="6"/>
    <cellStyle name="Millares 3" xfId="10" xr:uid="{5805EDC4-6A79-7D48-831E-DE93C3F42C50}"/>
    <cellStyle name="Moneda [0]" xfId="1" builtinId="7"/>
    <cellStyle name="Moneda [0] 2" xfId="7" xr:uid="{0FFDF3C8-9849-694C-B0E3-23FDE45D4C4D}"/>
    <cellStyle name="Moneda 2" xfId="4" xr:uid="{E8311CB9-7CD9-3B40-987F-A17B996DE6D4}"/>
    <cellStyle name="Normal" xfId="0" builtinId="0"/>
    <cellStyle name="Normal 2" xfId="6" xr:uid="{D525CB20-0771-9D41-A429-FCD2555963FF}"/>
    <cellStyle name="Normal 2 2 2 2 2" xfId="11" xr:uid="{36627CB6-9629-0847-BBB9-AED7AB262156}"/>
    <cellStyle name="Normal 6" xfId="9" xr:uid="{9CCE974A-2EDF-F84C-AD96-0715FA035093}"/>
    <cellStyle name="Normal_modelo ACTA OBRA y MODIFICACION 2" xfId="5" xr:uid="{14380236-B9F6-FB4B-8E45-BDE023467BC7}"/>
    <cellStyle name="Porcentaje" xfId="3" builtinId="5"/>
    <cellStyle name="Porcentaje 2" xfId="8" xr:uid="{A8661C92-9233-394B-871F-87C8C8F5F0B7}"/>
    <cellStyle name="Porcentaje 3" xfId="12" xr:uid="{3EF3D37B-7429-BE4E-BCE6-EAFDD9655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EINALDO%20SEGURO/AASSA/VALDIVIA/PRESUPUESTO%20VALDIVIA%20P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cueductojuli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carenas/COMPARTIR/base01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aster/luis%20carlos/Documents%20and%20Settings/Administrador/Mis%20documentos/Gabriel%202003/GABRIEL%202002/PROYECTOS/PROYECTOS%20EN%20CURSO/ESTADIO%20MUNICIPAL%20DE%20YOPAL/PRESUPUESTO%20ESTADIO%201.2%20primera%20etap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Javier_or_compa/zulma/Fin/Anexos/PRESUPUESTOS-RE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CANTIDADES%20GERONA/Documents%20and%20Settings/swilches/Configuraci&#243;n%20local/Archivos%20temporales%20de%20Internet/OLK6/formulario%20b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CESARU~1/AppData/Local/Temp/Rar$DI80.784/APU_AIU_Acue_Brice&#241;o_abril_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CHEC/ANALISIS%20precios%20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NTRATO5/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Pc1/d/LIQ.TRANSPORTE%20DE%20MATERIALES%20OCTUBRE%20DE%202006%20HASMER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dchaves/Desktop/NARI&#209;O/CONECTIVIDAD/EL%20EMPATE%20-%20LA%20UNION%20PR%2060+240%20al%20PR%2066+090/OBRA/BASE/PRESUPUESTO%20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a%20%20aaInformaci&#243;n%20GRUPO%204/A%20MInformes%20Mensuales/Informe%20de%20estado%20vial%20ene/aCCIDENTES%20DE%201995%20-%20199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Usuario/Google%20Drive/APU/presupuesto%20pintada%20alcald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cueduc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ZXPREPLIEGOS%20PUENTE%20ARMADA/PRESUP/ZPREPLIEGOS%20PUENTE%20ARMADA/OBRAS%20PUENTE%20ARMADA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K:/a%20%20aaInformaci&#243;n%20GRUPO%204/A%20MInformes%20Mensuales/Informe%20de%20estado%20vial%20ene/aCCIDENTES%20DE%201995%20-%20199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anear16/d/Archivos%20viejos%20del%20disco%20D/Nuevos%20procesos/Proceso%20de%20Contrataci&#243;n%20009360/1-Elaboraci&#243;n%20Pliego/Formatos%20Elaboraci&#243;n%20Pliego/Cantidades%20de%20obra/Cantidades%20Zona%20Sur-Parras-Ajizal-Sabanet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I:/MANTENIMIENTO%20RUTA%201001_MARZO%20DE%202008/Documents%20and%20Settings/PEDRO%20GARCIA%20REALPE/Mis%20documentos/AMV_G1_2006_TUMACO/Actas%20AMV_G1_Tumaco/a%20%20aaInformaci&#243;n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lcantarill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HLOPEZA/CANTIDADES%20GERONA/Documents%20and%20Settings/swilches/Configuraci&#243;n%20local/Archivos%20temporales%20de%20Internet/OLK6/formulario%20b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idor/vmn%20eyd%20nuqui%20animas/Users/LEONARDO/Documents/ERICK/William/revision%20informe/REVISION/Cantiades_Zonas_Inestables_Jul_9-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NDES3/mayo%204-01/Mis%20documentos/AiuApoSaraBrut20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iuApoSaraBrut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37247222/Acc%20Ago-Se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Mauricio%20cardona/presupuestos/COSTOS%20UNITARIOS%20monach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Planilla%20de%20impacto%20comunitario%20aspectos%20genera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AAS/BASE/HOJA%20BASE/BASE%20DE%20PRESUPUE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Documents%20and%20Settings/jramiret/Configuraci&#243;n%20local/Archivos%20temporales%20de%20Internet/OLK119/Formularios%20%20009350%20corr%20abril%2029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Media%20Luna/PRESUPUESTO_MEDIA_LUNA_FINAL_EDWI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c1/E/AMV-3005-2005/ADMON%20GRUPO%203%202004%20-2005/PRESUPUESTOS/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Proyectos%20varios/Valdivia/PRESUPUESTOS%20CORREGIDOS/PRESUPUESTO%20ACT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arino/C/Documents%20and%20Settings/Hector%20Guerrero/Mis%20documentos/Licitaciones%20realizadas/Invias/INTER-Taraza-caucasia/DIFERGO/WINDOWS/TEMP/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s%20and%20Settings/carenas/Escritorio/PRESUPUESTOS%20%20febr11/Copia%20de%20BASE%20DE%20PRESUPUEST(copia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JEFEPLANEACION/Secretar&#237;a%20de%20Planeaci&#243;n/FERNANDO/DQMENTOS/1%20LABORAL/CORPORACION%20PLANETA%20NORTE%202012/SOPETRAN%202012/Anexo%20B%20-%20Formatos%20Convocatoria%20VISR%20201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Campamento/Presupuesto/DEFINITIVOS/OPTIMIZACI&#211;N%20DE%20LA%20RED%20DE%20DISTRIBUCI&#211;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Aquitania/Mis%20documentos/MIKO%20EN%20EJECUCION/NUNCHIA/Cofinanciacion/FICHAS%20Y%20FORMATOS/UNITARIOS%20GENERAL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9/d/PROYECTOS/CORANTIOQUIA/VENECIA/1.%20DIAGNOSTICO/ALCANTARILLADO/VENECI_AA_D_IN_01%20A%204.2%20RCH%20Alcantarillad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c3/d/PROYECTOS/CARAMANTA/2.%20ANTEPROYECTO/ANEXOS%20AL%20INFORME/CARAMA_AA_D_IN_1_Anexo%20x.xx%20REDES%20DE%20DISTRIBUCI&#211;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pc8/d/PROYECTOS/BUENOS%20AIRES/DISE&#209;O/Dise&#241;o%20hidraulico%20de%20component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r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aciones/wgutierrez$/AASSA%20TECNICA%201-1/AMALFI/COLECTORES%20AMALFI%20A&#209;O%202008/ANEXO3_PRESUPUESTO%20ALCANTARILLAD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proyectos/Poceta_Tanque_Comando_Alto_Vallejo/Rec_informacion/Presupuestos/17.%20VOLUMEN%20XVII.%20PRESUPUESTOS%20Y%20PROGRAMACION/002_Anexo%201%20APU/APUs%20%20RiO%20MED%20OBRA%20CIVIL%20FINAL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Mis%20documentos/Datos/K1/03%20Grupo%2005/02%20Dise&#241;os/01%20Ahorcado/02%20Memorias/02%20Hojas/Cantidades%20de%20Obra/02%20VILLAHERMOSA.Chalo/01%20Dis_AC_VH_02111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Estad.%20Da&#241;os/Rendimientos_Sur%2003-00(JC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INVPROG/SIS-DA&#209;OS/Acueducto/2000/Sur/Rendimientos_Sur%2012-9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ILLA%20TAKOA/Presupuesto/APUS%20VILLA%20TAKO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orgeF/Documents/amv%20grupo%203%20boyaca%202009/PRECIOS%20UNITARIOS/corregidos/2011/LICITACIONES%20AGOSTO%202011/apus%20boyaca%20VIA%20chiquinquira%20-%20TUNJA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10.0.0.4/tecnico/Documents%20and%20Settings/67370/Configuraci&#243;n%20local/Archivos%20temporales%20de%20Internet/Content.IE5/UOTNRVQZ/Presupuesto%20correigio%20nora%20morales(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ARA%20EL%20CALCULO%20DEL%20AIU%20200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cer/c/Mis%20documentos/INFORMES/INFORMES%20TRIMESTRALES/INFORME%20TRIMESTRAL%20DE%20TRABAJO%20DE%20NECESIDADES/DOCUME~1/USER05~1/CONFIG~1/TEMP/ADMINISTRACION%20VIAL%20G2/PRESUPUESTOS/Presupuesto%20remoci&#243;n%20de%20derrumb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liquidaci&#243;n%20de%20obra%20por%20administraci&#243;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1_PROYECTO%20PDA%20ANTIOQUIA/25_PDA-ANTIOQUIA/11_BRICE&#209;O/1_AJUSTE%20BRICE&#209;O%20(abril-2012)/11.%20Presupuesto%20general/Ppto_completo_Brice&#241;o_octubre_201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RAMO%20III/Desktop/Nueva%20carpeta/Documents%20and%20Settings/Adolfo%20Leon/Mis%20documentos/Mis%20documentos/ACTA%20No%2040/ACTA%20No36/CONSORCIO%20acta%20No35/Mis%20documentos/WINDOWS/TEMP/RELACI~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mperez/Documents/TECNICA/DEPORTE%20Y%20RECREACION/02%20ESTANDARIZADO%20POLIDEPORTIVO/05%20HOJA%20CALCULO%20ESTANDARIZADO/PRESUPUESTO%20DEL%20POLIDEPORTIVO%20COMPLETO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Hidroarma_044_12_via_puente_depos/Ejecucion/Entregas_a_hidroarma/Entrega_C04412_20130708/Volumen_I_Dise&#241;o_Presupuesto_VCM/Anexos/Anexo15_Presupuesto_VC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San_Juan_LaMaria/CD%20SAN%20JUAN%20LA%20MARIA/ANEXOS/Anexo%2014_PresupuestoSAN_JUAN_LA_MARIA-MARZO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MS/Mis%20documentos/Licitaciones%202002/Lic.Duitama-La%20Palmera/BASEDuitama-La%20Palmer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E:/a%20%20aaInformaci&#243;n%20GRUPO%204/A%20MInformes%20Mensuales/Informe%20de%20estado%20vial%20ene/aCCIDENTES%20DE%201995%20-%20199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arino/C/AMV-3005-2005/ADMON%20GRUPO%203%202004%20-2005/PRESUPUESTOS/Analisis%20de%20Precios%20Unitarios%20ASTRI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unicipio_Granada/Puentes_Granada/Ejecucion/Entregas/Entrega_Informe_20140502/El_Tabor/Anexo_4_Presupuesto/GRA_Presu_TABOR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A:/CARMEN/3271%20Palmitas/3271%20G1%20Presupuestos%20de%20Pozos-Palmitas%20Centr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JEFEPLANEACION/Secretar&#237;a%20de%20Planeaci&#243;n/Ingevias%20S.A/Contrato%200526%20de%202012%20MHC/Precios%20No%20Previstos%20MHC/Viaducto%20K45/PROPUESTA%20CARARE%20PR45+200%20ULTIMO/3.PRESUPUESTO%20CARARE%20CAMBIO%20DE%20DISE&#209;O-INGENIERIA%20DE%20VIA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AAS/PRESUPUESTOS/CA&#209;ASGORDAS/CORRECCION%20SEP%2019-07/PMAA/CD%20Zaragoza%20Bombeo/Presupuesto/PRESUPUESTO%20DEFINITIVO%20ZARAGOZ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Anexo%2014_PresupuestoSAN_JUAN_LA_MARIA-MARZ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H:/ADM%20VIAL%2003%20-%20CORDOBA/ESTADO%20DE%20RED/2103mar%2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Informes%20y%20tareas/Estad&#237;sticas%20Rendimientos/Sur/Rendimientos_Sur%20(EEPPM)%20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ROG-9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cuments/Oficina%20DINGO%20CONTRUCTORES/Andenes%20Puente%20Quetame/Obra/10-APU%20NUEVOS%20PRECIO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GERONA/CANTIDADES%20REPOSICION/SUBCIRCUITO%207/REDES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OS/Downloads/subsanaciones%2011%2010%202018/memorias%20cantidades%20puente%20la%20mica%20fr%202018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Hermosita/Documents/Trabajo/Conin%20Constructores/5-%20TVJ/ACTAS%20Y%20CANTIDADES/CORTES%20T2/ACTAS%20PINTURA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2ayer/dabeiba%2021/ALCANTARILLADO/PRESUPUESTO%20ALCANTARILLADO%20DABEIBA%20primer%20archivo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ANTENIMIENTO%20RUTA%201001_MARZO%20DE%202008/Documents%20and%20Settings/PEDRO%20GARCIA%20REALPE/Mis%20documentos/AMV_G1_2006_TUMACO/Actas%20AMV_G1_Tumaco/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a%20%20aaInformaci&#243;n%20GRUPO%204/A%20MInformes%20Mensuales/Informe%20de%20estado%20vial%20ene/aCCIDENTES%20DE%201995%20-%201996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MPARTIR/PLANOPERATIVO1754/INFORME/INFORME/Tablas%20y%20gr&#225;ficas%201750%2003-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Informe%20semanal%20de%20avance%20de%20obra%20civi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solicitud%20de%20servici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SIMULACI&#211;NEDIFICIO.ok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Wilsonvega/PMAACAMPAMENTO/CD-CAMPAMENTO/DISE&#209;O/PRESUPUESTOS-DIS/ALCANTARILLADO/Presupuestos%20sistema%20de%20alcantarillado%20(Campamento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pto%20Aldo%20EL%20Paraiso%20version%2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WINNT/Profiles/mvelezs/Configuraci&#243;n%20local/Archivos%20temporales%20de%20Internet/OLK295/ConsolidadoSubcircuito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S.G.C%20Aguas/Proceso%20Interventor&#237;a/tEMPORALTRAMOS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UNITARIOS%20PARA%20241201%202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resuesto%20definitivo%20alcantarillad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lcantarilladojuli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F:/ANEXO%202/Users/ING~1.OSC/AppData/Local/Temp/Rar$DI01.853/Cantidades_750%20_Alta_Suelo%20AB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marino/C/Documents%20and%20Settings/Hector%20Guerrero/Mis%20documentos/Licitaciones%20realizadas/Invias/INTER-Taraza-caucasia/DIFERGO/WINDOWS/TEMP/Preobra/ModeloPresupuesto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DOCUMENTOS_SERVIDOR/Hidroarma_044_12_via_puente_depos/Ejecucion/Profesionales/Cesar_Casarrubia/VIA/Volumen_III_Presup_Esp_Tecnicas_vias/CO_presupuesto_G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is%20Documentos/Licitaciones/LIC-2000/OFERTAS/noviciado%20la%20caba&#241;a/CANTIDADES-ZOFI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uido%20Salcedo/Downloads/Copia%20de%20ACTA_PARCIAL_N&#176;_01_CORREGIDA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Hermosita/Documents/Trabajo/Conin%20Constructores/5-%20TVJ/ACTAS%20Y%20CANTIDADES/CORTES%20T2/enchape%20yersely.xls" TargetMode="External"/></Relationships>
</file>

<file path=xl/externalLinks/_rels/externalLink96.xml.rels><?xml version="1.0" encoding="UTF-8" standalone="yes"?>
<Relationships xmlns="http://schemas.openxmlformats.org/package/2006/relationships"><Relationship Id="rId2" Type="http://schemas.microsoft.com/office/2019/04/relationships/externalLinkLongPath" Target="file:///G:/Users/32243245/AppData/Local/Microsoft/Windows/Temporary%20Internet%20Files/Content.Outlook/TP9OSSUZ/Documents%20and%20Settings/Usuario%20de%20Windows/Mis%20documentos/Licitaciones/Inalv&#237;as/Taraz&#225;-Caucasia/WINDOWS/TEMP/RELACI~1.XLS?9349C0CF" TargetMode="External"/><Relationship Id="rId1" Type="http://schemas.openxmlformats.org/officeDocument/2006/relationships/externalLinkPath" Target="file:///9349C0CF/RELAC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PRESUPUESTO PTAR ALT 1"/>
      <sheetName val="APU PTAR ALT 1"/>
      <sheetName val="PRESUPUESTO PTAR ALT 2"/>
      <sheetName val="APU PTAR ALT 2"/>
      <sheetName val="RESUMEN ALTERNATIVA 1"/>
      <sheetName val="RESUMEN ALTERNATIVA 2"/>
      <sheetName val="RESUMEN ALTERNATIVA SELECCIONAD"/>
      <sheetName val="PRESUPUESTO PTAR LA FLORESTA"/>
      <sheetName val="RESUMEN PTAR LA FLORESTA"/>
    </sheetNames>
    <sheetDataSet>
      <sheetData sheetId="0" refreshError="1"/>
      <sheetData sheetId="1" refreshError="1"/>
      <sheetData sheetId="2" refreshError="1">
        <row r="146">
          <cell r="D146">
            <v>1115.9199999999998</v>
          </cell>
        </row>
        <row r="147">
          <cell r="D147">
            <v>2122.7999999999997</v>
          </cell>
        </row>
        <row r="148">
          <cell r="D148">
            <v>3513.64</v>
          </cell>
        </row>
        <row r="150">
          <cell r="D150">
            <v>8297.48</v>
          </cell>
        </row>
        <row r="151">
          <cell r="D151">
            <v>17264.28</v>
          </cell>
        </row>
        <row r="152">
          <cell r="D152">
            <v>25705.599999999999</v>
          </cell>
        </row>
        <row r="153">
          <cell r="D153">
            <v>53855.32</v>
          </cell>
        </row>
        <row r="154">
          <cell r="D154">
            <v>84420.159999999989</v>
          </cell>
        </row>
        <row r="160">
          <cell r="D160">
            <v>10508.439999999999</v>
          </cell>
        </row>
        <row r="161">
          <cell r="D161">
            <v>14880.48</v>
          </cell>
        </row>
        <row r="162">
          <cell r="D162">
            <v>31806.039999999997</v>
          </cell>
        </row>
        <row r="163">
          <cell r="D163">
            <v>67297.399999999994</v>
          </cell>
        </row>
        <row r="164">
          <cell r="D164">
            <v>105660.92</v>
          </cell>
        </row>
        <row r="167">
          <cell r="D167">
            <v>1504.52</v>
          </cell>
        </row>
        <row r="168">
          <cell r="D168">
            <v>12321.519999999999</v>
          </cell>
        </row>
        <row r="169">
          <cell r="D169">
            <v>25152.28</v>
          </cell>
        </row>
        <row r="170">
          <cell r="D170">
            <v>37514.399999999994</v>
          </cell>
        </row>
        <row r="171">
          <cell r="D171">
            <v>79415.92</v>
          </cell>
        </row>
        <row r="172">
          <cell r="D172">
            <v>124474.95999999999</v>
          </cell>
        </row>
        <row r="248">
          <cell r="D248">
            <v>120078.56</v>
          </cell>
        </row>
        <row r="396">
          <cell r="D396">
            <v>4000</v>
          </cell>
        </row>
        <row r="481">
          <cell r="D481">
            <v>6704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APU"/>
      <sheetName val="BASE"/>
      <sheetName val="RESUMEN acueducto"/>
      <sheetName val="RESUMEN alcantarillado"/>
      <sheetName val="RESUMEN obra"/>
      <sheetName val="1, CAPT Y DES"/>
      <sheetName val="2,ADUCCIÓN"/>
      <sheetName val="3,ADUCCIÓN2"/>
      <sheetName val="4, Opt. PTAP existente"/>
      <sheetName val="5, PTAP Versalles"/>
      <sheetName val="6, TANQUE 230"/>
      <sheetName val="7, TANQUE 80"/>
      <sheetName val="8, REDES1"/>
      <sheetName val="9, REDES2"/>
      <sheetName val="10, REDES3"/>
      <sheetName val="BASE CTOS"/>
    </sheetNames>
    <sheetDataSet>
      <sheetData sheetId="0" refreshError="1"/>
      <sheetData sheetId="1">
        <row r="10">
          <cell r="C10" t="str">
            <v>AYUDANTE RASO</v>
          </cell>
        </row>
      </sheetData>
      <sheetData sheetId="2"/>
      <sheetData sheetId="3">
        <row r="3">
          <cell r="C3">
            <v>0.27700000000000002</v>
          </cell>
        </row>
        <row r="17">
          <cell r="D17">
            <v>650</v>
          </cell>
        </row>
        <row r="19">
          <cell r="D19">
            <v>8451.7394499999991</v>
          </cell>
        </row>
        <row r="26">
          <cell r="D26">
            <v>2840</v>
          </cell>
        </row>
        <row r="28">
          <cell r="D28">
            <v>88800</v>
          </cell>
        </row>
        <row r="40">
          <cell r="D40">
            <v>385671.42063249997</v>
          </cell>
        </row>
        <row r="47">
          <cell r="D47">
            <v>39500</v>
          </cell>
        </row>
        <row r="48">
          <cell r="D48">
            <v>85960</v>
          </cell>
        </row>
        <row r="52">
          <cell r="D52">
            <v>35600</v>
          </cell>
        </row>
        <row r="62">
          <cell r="D62">
            <v>39000</v>
          </cell>
        </row>
        <row r="79">
          <cell r="D79">
            <v>13381</v>
          </cell>
        </row>
        <row r="82">
          <cell r="D82">
            <v>81770</v>
          </cell>
        </row>
        <row r="89">
          <cell r="D89">
            <v>11750</v>
          </cell>
        </row>
        <row r="113">
          <cell r="D113">
            <v>199549</v>
          </cell>
        </row>
        <row r="119">
          <cell r="D119">
            <v>233920.96</v>
          </cell>
        </row>
        <row r="124">
          <cell r="D124">
            <v>251.71999999999997</v>
          </cell>
        </row>
        <row r="126">
          <cell r="D126">
            <v>13248.359999999999</v>
          </cell>
        </row>
        <row r="175">
          <cell r="D175">
            <v>8469.16</v>
          </cell>
        </row>
        <row r="250">
          <cell r="D250">
            <v>124119.99999999999</v>
          </cell>
        </row>
        <row r="251">
          <cell r="D251">
            <v>110199.99999999999</v>
          </cell>
        </row>
        <row r="252">
          <cell r="D252">
            <v>117159.99999999999</v>
          </cell>
        </row>
        <row r="253">
          <cell r="D253">
            <v>78880</v>
          </cell>
        </row>
        <row r="254">
          <cell r="D254">
            <v>62639.999999999993</v>
          </cell>
        </row>
        <row r="256">
          <cell r="D256">
            <v>1698239.9999999998</v>
          </cell>
        </row>
        <row r="259">
          <cell r="D259">
            <v>696000</v>
          </cell>
        </row>
        <row r="271">
          <cell r="D271">
            <v>169360</v>
          </cell>
        </row>
        <row r="273">
          <cell r="D273">
            <v>85840</v>
          </cell>
        </row>
        <row r="275">
          <cell r="D275">
            <v>51040</v>
          </cell>
        </row>
        <row r="285">
          <cell r="D285">
            <v>63799.999999999993</v>
          </cell>
        </row>
        <row r="286">
          <cell r="D286">
            <v>92800</v>
          </cell>
        </row>
        <row r="289">
          <cell r="D289">
            <v>535920</v>
          </cell>
        </row>
        <row r="290">
          <cell r="D290">
            <v>574200</v>
          </cell>
        </row>
        <row r="294">
          <cell r="D294">
            <v>70760</v>
          </cell>
        </row>
        <row r="296">
          <cell r="D296">
            <v>55679.999999999993</v>
          </cell>
        </row>
        <row r="297">
          <cell r="D297">
            <v>97440</v>
          </cell>
        </row>
        <row r="298">
          <cell r="D298">
            <v>136880</v>
          </cell>
        </row>
        <row r="300">
          <cell r="D300">
            <v>112519.99999999999</v>
          </cell>
        </row>
        <row r="302">
          <cell r="D302">
            <v>153120</v>
          </cell>
        </row>
        <row r="303">
          <cell r="D303">
            <v>114839.99999999999</v>
          </cell>
        </row>
        <row r="304">
          <cell r="D304">
            <v>178640</v>
          </cell>
        </row>
        <row r="306">
          <cell r="D306">
            <v>256359.99999999997</v>
          </cell>
        </row>
        <row r="307">
          <cell r="D307">
            <v>256359.99999999997</v>
          </cell>
        </row>
        <row r="309">
          <cell r="D309">
            <v>3498.56</v>
          </cell>
        </row>
        <row r="319">
          <cell r="D319">
            <v>27839.999999999996</v>
          </cell>
        </row>
        <row r="320">
          <cell r="D320">
            <v>30159.999999999996</v>
          </cell>
        </row>
        <row r="321">
          <cell r="D321">
            <v>33640</v>
          </cell>
        </row>
        <row r="323">
          <cell r="D323">
            <v>17400</v>
          </cell>
        </row>
        <row r="324">
          <cell r="D324">
            <v>8119.9999999999991</v>
          </cell>
        </row>
        <row r="325">
          <cell r="D325">
            <v>81200</v>
          </cell>
        </row>
        <row r="327">
          <cell r="D327">
            <v>105560</v>
          </cell>
        </row>
        <row r="330">
          <cell r="D330">
            <v>22620</v>
          </cell>
        </row>
        <row r="337">
          <cell r="D337">
            <v>428039.99999999994</v>
          </cell>
        </row>
        <row r="339">
          <cell r="D339">
            <v>1704039.9999999998</v>
          </cell>
        </row>
        <row r="341">
          <cell r="D341">
            <v>15000</v>
          </cell>
        </row>
        <row r="342">
          <cell r="D342">
            <v>700</v>
          </cell>
        </row>
        <row r="346">
          <cell r="D346">
            <v>59300</v>
          </cell>
        </row>
        <row r="347">
          <cell r="D347">
            <v>27500.000000000004</v>
          </cell>
        </row>
        <row r="348">
          <cell r="D348">
            <v>26950.000000000004</v>
          </cell>
        </row>
        <row r="349">
          <cell r="D349">
            <v>12790</v>
          </cell>
        </row>
        <row r="352">
          <cell r="D352">
            <v>6530</v>
          </cell>
        </row>
        <row r="353">
          <cell r="D353">
            <v>6400</v>
          </cell>
        </row>
        <row r="354">
          <cell r="D354">
            <v>73800</v>
          </cell>
        </row>
        <row r="356">
          <cell r="D356">
            <v>2641</v>
          </cell>
        </row>
        <row r="357">
          <cell r="D357">
            <v>50000</v>
          </cell>
        </row>
        <row r="359">
          <cell r="D359">
            <v>50380.000000000007</v>
          </cell>
        </row>
        <row r="360">
          <cell r="D360">
            <v>2750</v>
          </cell>
        </row>
        <row r="368">
          <cell r="D368">
            <v>812</v>
          </cell>
        </row>
        <row r="369">
          <cell r="D369">
            <v>52500</v>
          </cell>
        </row>
        <row r="370">
          <cell r="D370">
            <v>12800</v>
          </cell>
        </row>
        <row r="372">
          <cell r="D372">
            <v>8000</v>
          </cell>
        </row>
        <row r="376">
          <cell r="D376">
            <v>9723</v>
          </cell>
        </row>
        <row r="377">
          <cell r="D377">
            <v>19603</v>
          </cell>
        </row>
        <row r="378">
          <cell r="D378">
            <v>20595</v>
          </cell>
        </row>
        <row r="384">
          <cell r="D384">
            <v>2412800</v>
          </cell>
        </row>
        <row r="385">
          <cell r="D385">
            <v>1607760</v>
          </cell>
        </row>
        <row r="387">
          <cell r="D387">
            <v>584640</v>
          </cell>
        </row>
        <row r="388">
          <cell r="D388">
            <v>438479.99999999994</v>
          </cell>
        </row>
        <row r="395">
          <cell r="D395">
            <v>17136</v>
          </cell>
        </row>
        <row r="397">
          <cell r="D397">
            <v>331080</v>
          </cell>
        </row>
        <row r="398">
          <cell r="D398">
            <v>103959.59</v>
          </cell>
        </row>
        <row r="408">
          <cell r="D408">
            <v>8119.9999999999991</v>
          </cell>
        </row>
        <row r="417">
          <cell r="D417">
            <v>120000</v>
          </cell>
        </row>
        <row r="418">
          <cell r="D418">
            <v>50000</v>
          </cell>
        </row>
        <row r="421">
          <cell r="D421">
            <v>40000</v>
          </cell>
        </row>
        <row r="426">
          <cell r="D426">
            <v>3500</v>
          </cell>
        </row>
        <row r="431">
          <cell r="D431">
            <v>17400</v>
          </cell>
        </row>
        <row r="433">
          <cell r="D433">
            <v>33640</v>
          </cell>
        </row>
        <row r="447">
          <cell r="D447">
            <v>16143</v>
          </cell>
        </row>
        <row r="452">
          <cell r="D452">
            <v>53592</v>
          </cell>
        </row>
        <row r="455">
          <cell r="D455">
            <v>2988</v>
          </cell>
        </row>
        <row r="456">
          <cell r="D456">
            <v>1200</v>
          </cell>
        </row>
      </sheetData>
      <sheetData sheetId="4" refreshError="1"/>
      <sheetData sheetId="5" refreshError="1"/>
      <sheetData sheetId="6" refreshError="1"/>
      <sheetData sheetId="7">
        <row r="3">
          <cell r="C3" t="str">
            <v>Febrero de 2012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0">
          <cell r="B50">
            <v>338535.76106524997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  <sheetName val="Est_y_Dis"/>
      <sheetName val="Fondo_Ensayos"/>
      <sheetName val="Obra_puente"/>
      <sheetName val="Fondo_Ajustes"/>
      <sheetName val="FACTOR_MULTIPLICADOR"/>
      <sheetName val="Datos_Generales"/>
      <sheetName val="APU_ANTICORROSIVO"/>
      <sheetName val="APU_LIMPIEZA_Y_PINTURA"/>
      <sheetName val="APU_REFUERZOS"/>
      <sheetName val="APU_ADECUACIÓN_PASAMANOS"/>
      <sheetName val="APU_DESMONTE_BARANDA"/>
      <sheetName val="APU_REINSTALACIÓN_BARANDA"/>
      <sheetName val="APU_BARANDA_NUEVA"/>
      <sheetName val="APU_PINTURA_BARANDA"/>
      <sheetName val="APU_CONCRETO_-_METALDECK"/>
    </sheetNames>
    <sheetDataSet>
      <sheetData sheetId="0">
        <row r="105">
          <cell r="J105">
            <v>0.2394</v>
          </cell>
        </row>
      </sheetData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MG ppto solo daños a"/>
      <sheetName val="Hoja4"/>
      <sheetName val="Hoja1"/>
      <sheetName val="PRELIM"/>
      <sheetName val="TUBERIA"/>
      <sheetName val="EXCA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Hoja1"/>
      <sheetName val="Hoja2"/>
      <sheetName val="Hoja3"/>
      <sheetName val="Evaluación"/>
      <sheetName val="Evaluación (2)"/>
      <sheetName val="Evaluación (3)"/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a  aaInformación"/>
      <sheetName val="A MInformes M"/>
      <sheetName val="VínculoExternoRecuperado1"/>
      <sheetName val="memorias"/>
      <sheetName val="presupuesto"/>
      <sheetName val="#¡REF"/>
      <sheetName val="Formulario No.1 "/>
      <sheetName val="450.2P  Vía 9003"/>
      <sheetName val="632.1P "/>
      <sheetName val="630.4 Vía 9003"/>
      <sheetName val="630.6 Vía 7801"/>
      <sheetName val="ORGANIGRAMA"/>
      <sheetName val="FLUJO DE FONDOS"/>
      <sheetName val="CRONOGRAMA"/>
      <sheetName val="INSUMOS"/>
      <sheetName val="A.E.B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PU"/>
      <sheetName val="AUI"/>
      <sheetName val="C.FIN."/>
      <sheetName val="P.INV"/>
      <sheetName val="P.S."/>
      <sheetName val="P.INV.ANTIC.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V%C3%ADnculoExternoRecuperado1"/>
      <sheetName val="T133-134"/>
      <sheetName val="T132-133"/>
      <sheetName val="T130-131"/>
      <sheetName val="4. G2. Sur - LOS PARRAS  3472"/>
      <sheetName val="SABANETA 3335"/>
      <sheetName val="AJIZAL 3335"/>
      <sheetName val="Formulario No. 3"/>
      <sheetName val="Desglose del AIU "/>
      <sheetName val="01051.02"/>
      <sheetName val="01052.01"/>
      <sheetName val="01053.01"/>
      <sheetName val="01054.01"/>
      <sheetName val="01057.03"/>
      <sheetName val="01065.03"/>
      <sheetName val="01051.01"/>
      <sheetName val="01030.02"/>
      <sheetName val="01065.04"/>
      <sheetName val="01065.05"/>
      <sheetName val="01065.06"/>
      <sheetName val="01090.01"/>
      <sheetName val="02001.02"/>
      <sheetName val="02008.02"/>
      <sheetName val="02010.01"/>
      <sheetName val="02010.02"/>
      <sheetName val="02010.05"/>
      <sheetName val="02010.16"/>
      <sheetName val="02020.01"/>
      <sheetName val="02020.02"/>
      <sheetName val="02040.05"/>
      <sheetName val="02040.07"/>
      <sheetName val="02040.10"/>
      <sheetName val="02080.01"/>
      <sheetName val="02210.06"/>
      <sheetName val="02210.07"/>
      <sheetName val="02210.08"/>
      <sheetName val="02210.10"/>
      <sheetName val="02212.01"/>
      <sheetName val="02212.02"/>
      <sheetName val="03010.02"/>
      <sheetName val="03020.01"/>
      <sheetName val="03030.01"/>
      <sheetName val="03030.02"/>
      <sheetName val="03070.01"/>
      <sheetName val="03070.02"/>
      <sheetName val="03510.01"/>
      <sheetName val="03510.02"/>
      <sheetName val="03510.04"/>
      <sheetName val="03510.07"/>
      <sheetName val="03510.06"/>
      <sheetName val="03520.01"/>
      <sheetName val="03520.04"/>
      <sheetName val="03520.05"/>
      <sheetName val="03550.02"/>
      <sheetName val="02010.15"/>
      <sheetName val="03610.01"/>
      <sheetName val="03610.02"/>
      <sheetName val="03610.03"/>
      <sheetName val="03610.04"/>
      <sheetName val="03610.05"/>
      <sheetName val="03610.06"/>
      <sheetName val="03610.07"/>
      <sheetName val="03616.03"/>
      <sheetName val="03616.04"/>
      <sheetName val="03670.04"/>
      <sheetName val="03670.05"/>
      <sheetName val="03670.06"/>
      <sheetName val="03670.07"/>
      <sheetName val="03670.09"/>
      <sheetName val="05010.09"/>
      <sheetName val="05010.10"/>
      <sheetName val="05020.04"/>
      <sheetName val="05020.08"/>
      <sheetName val="05030.01"/>
      <sheetName val="05030.04"/>
      <sheetName val="05030.08"/>
      <sheetName val="05030.50"/>
      <sheetName val="05030.51"/>
      <sheetName val="05088.01"/>
      <sheetName val="05090.09"/>
      <sheetName val="05100.02"/>
      <sheetName val="05100.03"/>
      <sheetName val="05200.03"/>
      <sheetName val="05520.01"/>
      <sheetName val="05520.02"/>
      <sheetName val="06010.02"/>
      <sheetName val="07013.08"/>
      <sheetName val="07013.09"/>
      <sheetName val="07013.14"/>
      <sheetName val="07020.01"/>
      <sheetName val="07021.01"/>
      <sheetName val="07021.02"/>
      <sheetName val="07030.01"/>
      <sheetName val="07070.01"/>
      <sheetName val="07110.02"/>
      <sheetName val="07110.03"/>
      <sheetName val="08020.06"/>
      <sheetName val="08020.18"/>
      <sheetName val="08020.20"/>
      <sheetName val="08030.03"/>
      <sheetName val="08030.04"/>
      <sheetName val="08030.05"/>
      <sheetName val="08030.06"/>
      <sheetName val="08030.07"/>
      <sheetName val="08030.08"/>
      <sheetName val="08030.09"/>
      <sheetName val="08030.10"/>
      <sheetName val="08060.01"/>
      <sheetName val="08070.01"/>
      <sheetName val="08070.04"/>
      <sheetName val="08070.05"/>
      <sheetName val="08070.06"/>
      <sheetName val="08070.07"/>
      <sheetName val="08070.08"/>
      <sheetName val="08070.09"/>
      <sheetName val="08070.10"/>
      <sheetName val="08070.11"/>
      <sheetName val="08070.12"/>
      <sheetName val="08090.01"/>
      <sheetName val="08110.01"/>
      <sheetName val="08110.03"/>
      <sheetName val="08130.01"/>
      <sheetName val="08170.04"/>
      <sheetName val="08170.05"/>
      <sheetName val="08190.01"/>
      <sheetName val="26101.01"/>
      <sheetName val="26102.01"/>
      <sheetName val="26103.01"/>
      <sheetName val="26301.01"/>
      <sheetName val="26318.01"/>
      <sheetName val="26320.01"/>
      <sheetName val="26342.01"/>
      <sheetName val="26362.01"/>
      <sheetName val="42023.01"/>
      <sheetName val="42304.01"/>
      <sheetName val="42312.01"/>
      <sheetName val="42313.01"/>
      <sheetName val="42314.01"/>
      <sheetName val="43003.01"/>
      <sheetName val="43004.01"/>
      <sheetName val="43007.01"/>
      <sheetName val="43022.01"/>
      <sheetName val="43023.01"/>
      <sheetName val="43023.02"/>
      <sheetName val="43024.01"/>
      <sheetName val="43026.01"/>
      <sheetName val="43026.02"/>
      <sheetName val="44003.01"/>
      <sheetName val="44004.01"/>
      <sheetName val="44022.01"/>
      <sheetName val="44023.01"/>
      <sheetName val="46001.01"/>
      <sheetName val="46002.01"/>
      <sheetName val="46003.01"/>
      <sheetName val="46009.01"/>
      <sheetName val="46010.01"/>
      <sheetName val="47022.01"/>
      <sheetName val="47004.01"/>
      <sheetName val="47030.01"/>
      <sheetName val="47030.02"/>
      <sheetName val="47030.03"/>
      <sheetName val="47030.04"/>
      <sheetName val="47030.05"/>
      <sheetName val="47030.06"/>
      <sheetName val="47035.03"/>
      <sheetName val="47035.04"/>
      <sheetName val="47035.05"/>
      <sheetName val="47035.06"/>
      <sheetName val="47042.01"/>
      <sheetName val="47042.02"/>
      <sheetName val="47107.01"/>
      <sheetName val="47107.02"/>
      <sheetName val="47115.01"/>
      <sheetName val="53015.01"/>
      <sheetName val="53016.01"/>
      <sheetName val="51036.01"/>
      <sheetName val="51036.02"/>
      <sheetName val="51036.03"/>
      <sheetName val="60000.01"/>
      <sheetName val="60000.02"/>
      <sheetName val="60000.03"/>
      <sheetName val="60000.04"/>
      <sheetName val="60000.06"/>
      <sheetName val="60000.08"/>
      <sheetName val="60000.09"/>
      <sheetName val="60000.10"/>
      <sheetName val="60000.12"/>
      <sheetName val="60000.13"/>
      <sheetName val="60000.14"/>
      <sheetName val="72000.01"/>
      <sheetName val="72000.02"/>
      <sheetName val="72000.03"/>
      <sheetName val="72000.04"/>
      <sheetName val="72000.05"/>
      <sheetName val="72000.06"/>
      <sheetName val="72000.07"/>
      <sheetName val="72000.08"/>
      <sheetName val="72000.09"/>
      <sheetName val="72000.10"/>
      <sheetName val="72000.11"/>
      <sheetName val="72000.12"/>
      <sheetName val="72000.13"/>
      <sheetName val="72000.14"/>
      <sheetName val="72000.15"/>
      <sheetName val="72000.16"/>
      <sheetName val="72000.17"/>
      <sheetName val="74000.01"/>
      <sheetName val="74000.02"/>
      <sheetName val="74000.03"/>
      <sheetName val="74000.04"/>
      <sheetName val="74000.09"/>
      <sheetName val="74000.10"/>
      <sheetName val="76000.01"/>
      <sheetName val="76000.02"/>
      <sheetName val="76000.03"/>
      <sheetName val="76000.04"/>
      <sheetName val="02010.51"/>
      <sheetName val="02010.52"/>
      <sheetName val="05020.51"/>
      <sheetName val="05020.52"/>
      <sheetName val="05020.53"/>
      <sheetName val="05020.54"/>
      <sheetName val="05020.55"/>
      <sheetName val="05020.56"/>
      <sheetName val="06010.10"/>
      <sheetName val="05035.01"/>
      <sheetName val="05035.02"/>
      <sheetName val="05080.01"/>
      <sheetName val="06010.11"/>
      <sheetName val="05510.01"/>
      <sheetName val="12100.03"/>
      <sheetName val="12100.04"/>
      <sheetName val="12100.05"/>
      <sheetName val="12100.06"/>
      <sheetName val="12100.07"/>
      <sheetName val="12100.08"/>
      <sheetName val="12100.10"/>
      <sheetName val="12100.11"/>
      <sheetName val="12100.12"/>
      <sheetName val="12100.13"/>
      <sheetName val="12100.14"/>
      <sheetName val="12100.15"/>
      <sheetName val="12100.16"/>
      <sheetName val="12100.17"/>
      <sheetName val="12100.18"/>
      <sheetName val="12100.19"/>
      <sheetName val="12100.20"/>
      <sheetName val="12100.21"/>
      <sheetName val="12100.22"/>
      <sheetName val="Hoja4"/>
      <sheetName val="Hoja4 (2)"/>
      <sheetName val="Hoja4 (3)"/>
      <sheetName val="4. Norte 2005"/>
      <sheetName val="Inversión"/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4. G1 Norte"/>
      <sheetName val="EST 2509 "/>
      <sheetName val="EST6003"/>
      <sheetName val="preacta1"/>
      <sheetName val="preacta2"/>
      <sheetName val="PREACTA3"/>
      <sheetName val="preacta4"/>
      <sheetName val="preacta5"/>
      <sheetName val="413ERPV"/>
      <sheetName val="450,24MDC"/>
      <sheetName val="45026MDCPB"/>
      <sheetName val="600Excvsincl"/>
      <sheetName val="bg"/>
      <sheetName val="conf calzada"/>
      <sheetName val="FALTANTEENER9"/>
      <sheetName val="702,1lineas"/>
      <sheetName val="NEC. PONTONES"/>
      <sheetName val="ANALIS JORNAL REAL"/>
      <sheetName val="PPTO DIAGNOSTICO"/>
      <sheetName val="FORMATO PPTO DE CIERRE"/>
      <sheetName val="MATRIZ"/>
      <sheetName val="LISTADO DE MATERIAL"/>
      <sheetName val="ANEXO FORMULARIO CANTIDADES"/>
      <sheetName val="ANEXO CALCULO AU"/>
      <sheetName val="ANEXO INVERSION AMBIENTAL"/>
      <sheetName val="APU I&amp;D (2)"/>
      <sheetName val="LISTADO DE PRECIOS"/>
      <sheetName val="LISTADO DE PRECIOS (2)"/>
      <sheetName val="APU OBRAS"/>
      <sheetName val="CONSOLIDADO REST ITUANGO"/>
      <sheetName val="Flujo De Caja panor 1"/>
      <sheetName val="HTA Y EQUIPO"/>
      <sheetName val="TRANSPORTE (2)"/>
      <sheetName val="F.C. SEDE PRINCIPAL"/>
      <sheetName val="APU I&amp;D"/>
      <sheetName val="LISTADO DE INSUMO"/>
      <sheetName val="EXPLOSION DE INSUMOS"/>
      <sheetName val="CONSOLIDADO DE INSUMOS"/>
      <sheetName val="ATHE"/>
      <sheetName val="THEQUIPO"/>
      <sheetName val="RELEQUIPO"/>
      <sheetName val="JORNALES"/>
      <sheetName val="PRTSOCIALES"/>
      <sheetName val="COPU"/>
      <sheetName val="COPUREAL"/>
      <sheetName val="NOV30"/>
      <sheetName val="DIC1"/>
      <sheetName val="PREACTA"/>
      <sheetName val="PREA14DIC"/>
      <sheetName val="ACTADI14"/>
      <sheetName val="MODIFIC"/>
      <sheetName val="ACFINFEB12"/>
      <sheetName val="ADI14DI"/>
      <sheetName val="AREA23A"/>
      <sheetName val="COPUADICI"/>
      <sheetName val="CANTOBRA"/>
      <sheetName val="ACTA1"/>
      <sheetName val="PTEINV"/>
      <sheetName val="ANTICIPO"/>
      <sheetName val="DESCUENTOS"/>
      <sheetName val="TRITUR"/>
      <sheetName val="APUREAL"/>
      <sheetName val="Módulo1"/>
      <sheetName val="0BRAS ADICIONALES"/>
      <sheetName val="CONTRATO 235 ACTUALIZADO"/>
      <sheetName val="FF-01"/>
      <sheetName val="VIABILIDAD (2)"/>
      <sheetName val="FF-01 ADICIONAL"/>
      <sheetName val="FS-03"/>
      <sheetName val="FICHA-EBI 1"/>
      <sheetName val="FICHA-EBI 2"/>
      <sheetName val="Cuadro"/>
      <sheetName val="Contratos en ejecución"/>
      <sheetName val="Contratos en ejecución (2)"/>
      <sheetName val="ANEXO No 4"/>
      <sheetName val="ANEXO No 4 (2)"/>
      <sheetName val="ANEXO No 4 JP"/>
      <sheetName val="EQ"/>
      <sheetName val="mat"/>
      <sheetName val="equip"/>
      <sheetName val="mdo"/>
      <sheetName val="analisi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prog trab"/>
      <sheetName val="Progr Equ"/>
      <sheetName val="Girados"/>
      <sheetName val="inforbuenman"/>
      <sheetName val="Inversion"/>
      <sheetName val="7 (2)"/>
      <sheetName val="5 (2)"/>
      <sheetName val="6 (2)"/>
      <sheetName val="SML"/>
      <sheetName val="BALANCE"/>
      <sheetName val="5,1"/>
      <sheetName val="5,2"/>
      <sheetName val="5,3"/>
      <sheetName val="5,4"/>
      <sheetName val="cuadro costos"/>
      <sheetName val="BALANCE (2)"/>
      <sheetName val="INDICES"/>
      <sheetName val="PROGR"/>
      <sheetName val="Mate"/>
      <sheetName val="Equ"/>
      <sheetName val="Jorn"/>
      <sheetName val="1,1"/>
      <sheetName val="1,2"/>
      <sheetName val="1,3"/>
      <sheetName val="1,4"/>
      <sheetName val="1,5"/>
      <sheetName val="1,6"/>
      <sheetName val="1,7"/>
      <sheetName val="1,8"/>
      <sheetName val="2,1"/>
      <sheetName val="2,2"/>
      <sheetName val="2,3"/>
      <sheetName val="2,4"/>
      <sheetName val="2,5"/>
      <sheetName val="2,6"/>
      <sheetName val="3,1"/>
      <sheetName val="3,2"/>
      <sheetName val="3,3"/>
      <sheetName val="3,4"/>
      <sheetName val="3,5"/>
      <sheetName val="3,6"/>
      <sheetName val="4,1"/>
      <sheetName val="4,2"/>
      <sheetName val="4,3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7,5"/>
      <sheetName val="8,1"/>
      <sheetName val="9,1"/>
      <sheetName val="9,2"/>
      <sheetName val="9,3"/>
      <sheetName val="9,4"/>
      <sheetName val="9,5"/>
      <sheetName val="10,1"/>
      <sheetName val="10,2"/>
      <sheetName val="10,3"/>
      <sheetName val="10,4"/>
      <sheetName val="10,5"/>
      <sheetName val="10,6"/>
      <sheetName val="ccostos"/>
      <sheetName val="10,7"/>
      <sheetName val="11,1"/>
      <sheetName val="11,2"/>
      <sheetName val="11,3"/>
      <sheetName val="11,4"/>
      <sheetName val="11,5"/>
      <sheetName val="12,1,1"/>
      <sheetName val="12,1,2"/>
      <sheetName val="12,1,3"/>
      <sheetName val="12,1,4"/>
      <sheetName val="12,1,5"/>
      <sheetName val="12,1,6"/>
      <sheetName val="12,1,7"/>
      <sheetName val="12,1,8"/>
      <sheetName val="12,1,9"/>
      <sheetName val="12,1,10"/>
      <sheetName val="12,1,11"/>
      <sheetName val="12,1,12"/>
      <sheetName val="12,1,13"/>
      <sheetName val="12,1,14"/>
      <sheetName val="12,1,15"/>
      <sheetName val="12,1,16"/>
      <sheetName val="12,1,17"/>
      <sheetName val="12,1,18"/>
      <sheetName val="12,1,19"/>
      <sheetName val="12,1,20"/>
      <sheetName val="12,2,1"/>
      <sheetName val="12,2,2"/>
      <sheetName val="12,3,1"/>
      <sheetName val="12,3,2"/>
      <sheetName val="12,3,3"/>
      <sheetName val="12,4,1"/>
      <sheetName val="12,4,2"/>
      <sheetName val="12,5,1"/>
      <sheetName val="12,6,1"/>
      <sheetName val="12,6,2"/>
      <sheetName val="12,7,1"/>
      <sheetName val="12,7,2"/>
      <sheetName val="12,7,3"/>
      <sheetName val="12,7,4"/>
      <sheetName val="12,7,5"/>
      <sheetName val="12,8,1"/>
      <sheetName val="12,8,2"/>
      <sheetName val="12,8,3"/>
      <sheetName val="12,8,4"/>
      <sheetName val="12,8,5"/>
      <sheetName val="16,1,3"/>
      <sheetName val="16,1,4"/>
      <sheetName val="16,2,1"/>
      <sheetName val="16,2,2"/>
      <sheetName val="16,3,1"/>
      <sheetName val="16,4,1"/>
      <sheetName val="16,5,1"/>
      <sheetName val="16,5,2"/>
      <sheetName val="16,5,3"/>
      <sheetName val="16,5,4"/>
      <sheetName val="16,5,5"/>
      <sheetName val="16,5,6"/>
      <sheetName val="16,6,1"/>
      <sheetName val="16,7,1"/>
      <sheetName val="16,8,2"/>
      <sheetName val="16,8,3"/>
      <sheetName val="16,9,1"/>
      <sheetName val="16,9,2"/>
      <sheetName val="16,9,3"/>
      <sheetName val="16,9,4"/>
      <sheetName val="16,9,5"/>
      <sheetName val="16,10,1"/>
      <sheetName val="16,10,2"/>
      <sheetName val="16,10,3"/>
      <sheetName val="16,10,4"/>
      <sheetName val="16,11,1"/>
      <sheetName val="16,11,2"/>
      <sheetName val="16,11.3"/>
      <sheetName val="16,12,1"/>
      <sheetName val="16,12,2"/>
      <sheetName val="16,12,3"/>
      <sheetName val="16,12,4"/>
      <sheetName val="16,12,5"/>
      <sheetName val="16,12,6"/>
      <sheetName val="16,12,7"/>
      <sheetName val="16,12,8"/>
      <sheetName val="16,12,9"/>
      <sheetName val="16,13"/>
      <sheetName val="16,14"/>
      <sheetName val="16,15"/>
      <sheetName val="16,17"/>
      <sheetName val="16,18"/>
      <sheetName val="16,19"/>
      <sheetName val="16,20"/>
      <sheetName val="16,21"/>
      <sheetName val="16,22"/>
      <sheetName val="16,23"/>
      <sheetName val="costos adicional"/>
      <sheetName val="ONG"/>
      <sheetName val="CORPORI"/>
      <sheetName val="IDENT"/>
      <sheetName val="ANTECEDENTES"/>
      <sheetName val="PROYECTO"/>
      <sheetName val="THE"/>
      <sheetName val="PRECIO.MAT"/>
      <sheetName val="APUDETA."/>
      <sheetName val="COPUDETA."/>
      <sheetName val="FUENTES"/>
      <sheetName val="RECUR.HUM"/>
      <sheetName val="CRONOG."/>
      <sheetName val="MEC.EJECUC."/>
      <sheetName val="ACTAS"/>
      <sheetName val="PTEINB"/>
      <sheetName val="CUENTAS"/>
      <sheetName val="CAPACHO"/>
      <sheetName val="ANTICIPOS"/>
      <sheetName val="Datos"/>
      <sheetName val="Compilado"/>
      <sheetName val="Base Datos"/>
      <sheetName val="ACEROS"/>
      <sheetName val="C123"/>
      <sheetName val="M14"/>
      <sheetName val="A.1"/>
      <sheetName val="A.2"/>
      <sheetName val="CANT. MAT."/>
      <sheetName val="17"/>
      <sheetName val="18"/>
      <sheetName val="19"/>
      <sheetName val="20"/>
      <sheetName val="21"/>
      <sheetName val="22"/>
      <sheetName val="23"/>
      <sheetName val="24"/>
      <sheetName val="14."/>
      <sheetName val="15."/>
      <sheetName val="EXC MAQUINA"/>
      <sheetName val="CANECAS"/>
      <sheetName val="PINTURA ACRILICA PARA TRAFICO"/>
      <sheetName val="RELLENO CON VIBRO"/>
      <sheetName val="DILATACION TABL ROMANA"/>
      <sheetName val="CAJA EN CCTO REF"/>
      <sheetName val="PLACA CCTO REF CICLOVIA"/>
      <sheetName val="PLACA V EN CCTO"/>
      <sheetName val="JUEGOS VARIOS"/>
      <sheetName val="PARQUEADERO CICLA (2)"/>
      <sheetName val="PARQUEADERO CICLA"/>
      <sheetName val="PEDESTAL"/>
      <sheetName val="PVC 4&quot;"/>
      <sheetName val="PVC 3&quot;"/>
      <sheetName val="MURETE"/>
      <sheetName val="CCTO CICLOPEO"/>
      <sheetName val="RELLENO CON RANA"/>
      <sheetName val="ESTUDIOS"/>
      <sheetName val="BANCAS"/>
      <sheetName val="GOLOSA"/>
      <sheetName val="LAMP DECOR"/>
      <sheetName val="PUERTA"/>
      <sheetName val="CERRAMIENTO"/>
      <sheetName val="ACERO REF"/>
      <sheetName val="BORDILLO"/>
      <sheetName val="PLACA E 0.08"/>
      <sheetName val="PLACA E 0.1"/>
      <sheetName val="EXCV"/>
      <sheetName val="LOC Y REP"/>
      <sheetName val="DESCAPOTE"/>
      <sheetName val="LOCAL1"/>
      <sheetName val="PRECIOS REF"/>
      <sheetName val="C124"/>
      <sheetName val="C122"/>
      <sheetName val="M15"/>
      <sheetName val="M13"/>
      <sheetName val="M12"/>
      <sheetName val="ACERO"/>
      <sheetName val="CONCRET"/>
      <sheetName val="MANO OBRA"/>
      <sheetName val="PROG TRAB (2)"/>
      <sheetName val="Compensad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Dat"/>
      <sheetName val="1.1"/>
      <sheetName val="1.2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4.1"/>
      <sheetName val="5.1"/>
      <sheetName val="5.2"/>
      <sheetName val="6.1"/>
      <sheetName val="6.2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8.1"/>
      <sheetName val="Presup"/>
      <sheetName val="Prog"/>
      <sheetName val="F Fdos"/>
      <sheetName val="Presup(2)"/>
      <sheetName val="Presupuesto GABO"/>
      <sheetName val="4.2"/>
      <sheetName val="4.3"/>
      <sheetName val="6.3"/>
      <sheetName val="6.4"/>
      <sheetName val="8.2"/>
      <sheetName val="9.1"/>
      <sheetName val="9.3"/>
      <sheetName val="9.4"/>
      <sheetName val="10.1"/>
      <sheetName val="10.2"/>
      <sheetName val="10.3"/>
      <sheetName val="11.1"/>
      <sheetName val="12.1"/>
      <sheetName val="vinilo"/>
      <sheetName val="PAÑETE"/>
      <sheetName val="ENCHAPE"/>
      <sheetName val="ESTUCO"/>
      <sheetName val="CERCHA"/>
      <sheetName val="FICHA EBI 1 de 6 "/>
      <sheetName val="FICHA EBI 2 de 6"/>
      <sheetName val="FICHA EBI 3 de 6"/>
      <sheetName val="FICHA EBI 4 DE 6"/>
      <sheetName val="FICHA EBI 5 DE 6"/>
      <sheetName val="ID-01"/>
      <sheetName val="ID-02"/>
      <sheetName val="ID-03"/>
      <sheetName val="ID-04"/>
      <sheetName val="PE-01A"/>
      <sheetName val="PE-01-B"/>
      <sheetName val="PE-02"/>
      <sheetName val="PE-03"/>
      <sheetName val="PE-04"/>
      <sheetName val="FS-01"/>
      <sheetName val="COSTOS"/>
      <sheetName val="UNIT."/>
      <sheetName val="1.3"/>
      <sheetName val="Programación"/>
      <sheetName val="Presupuesto "/>
      <sheetName val="8.3"/>
      <sheetName val="9.2"/>
      <sheetName val="12.2"/>
      <sheetName val="12.3"/>
      <sheetName val="13.1"/>
      <sheetName val="ITEMS"/>
      <sheetName val="PRES"/>
      <sheetName val="M1.4"/>
      <sheetName val="C3PSI"/>
      <sheetName val="LOC"/>
      <sheetName val="EXC"/>
      <sheetName val="MURO H10"/>
      <sheetName val="REGA"/>
      <sheetName val="PLACA10"/>
      <sheetName val="ANTEPISO"/>
      <sheetName val="ENCH"/>
      <sheetName val="PTOELEC"/>
      <sheetName val="ACOMELEC"/>
      <sheetName val="RASO"/>
      <sheetName val="LAMPARA"/>
      <sheetName val="RELL"/>
      <sheetName val="SOLADO"/>
      <sheetName val="CICLO"/>
      <sheetName val="VIGACIMENTA"/>
      <sheetName val="VIGADINTEL"/>
      <sheetName val="COL2020"/>
      <sheetName val="ZAP"/>
      <sheetName val="PISOGRES"/>
      <sheetName val="VENTANA"/>
      <sheetName val="CUBIERTA"/>
      <sheetName val="LIMPIEZA"/>
      <sheetName val="PAINT"/>
      <sheetName val="PAF"/>
      <sheetName val="PVC12"/>
      <sheetName val="SAN3"/>
      <sheetName val="SAN4"/>
      <sheetName val="TUB3"/>
      <sheetName val="TUB4"/>
      <sheetName val="APSANIT"/>
      <sheetName val="LLDUCHA"/>
      <sheetName val="LLPASO"/>
      <sheetName val="LLTER"/>
      <sheetName val="TANQUEAE"/>
      <sheetName val="PVC"/>
      <sheetName val="TWG"/>
      <sheetName val="ENCHAP"/>
      <sheetName val="ZINC"/>
      <sheetName val="PISOGRESS"/>
      <sheetName val="Presupuesto (2)"/>
      <sheetName val="BASE DE DATOS"/>
      <sheetName val="CUBS"/>
      <sheetName val="ANEXO 2"/>
      <sheetName val="3.8"/>
      <sheetName val="6.5"/>
      <sheetName val="6.6"/>
      <sheetName val="6.7"/>
      <sheetName val="12.4"/>
      <sheetName val="12.5"/>
      <sheetName val="PROGRAMA DE OBRA"/>
      <sheetName val="PROGRAMA DE INVERSIONES"/>
      <sheetName val="PROG.INV.COMPRIMIDO"/>
      <sheetName val="EQUIPO REQUERIDO"/>
      <sheetName val="PTEI2"/>
      <sheetName val="AHUMADA"/>
      <sheetName val="PUNITARIOS"/>
      <sheetName val="CONCRETO 3000 PSI"/>
      <sheetName val="CONCRETO 2000 PSI"/>
      <sheetName val="MORTERO 1,3"/>
      <sheetName val="MORTERO 1,4"/>
      <sheetName val="ACERO DE REF"/>
      <sheetName val="3,7"/>
      <sheetName val="3,8"/>
      <sheetName val="3,9"/>
      <sheetName val="3,10"/>
      <sheetName val="3,11"/>
      <sheetName val="3,12"/>
      <sheetName val="3,13"/>
      <sheetName val="3,14"/>
      <sheetName val="4,4"/>
      <sheetName val="7,6"/>
      <sheetName val="7,7"/>
      <sheetName val="7,8"/>
      <sheetName val="7,9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11,6"/>
      <sheetName val="11,7"/>
      <sheetName val="11,8"/>
      <sheetName val="11,9"/>
      <sheetName val="11,10"/>
      <sheetName val="12,1"/>
      <sheetName val="12,2"/>
      <sheetName val="12,3"/>
      <sheetName val="12,4"/>
      <sheetName val="12,5"/>
      <sheetName val="13,1"/>
      <sheetName val="13,2"/>
      <sheetName val="14,1"/>
      <sheetName val="14,3"/>
      <sheetName val="14,2"/>
      <sheetName val="14,4"/>
      <sheetName val="PE-Indice"/>
      <sheetName val="PE-01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  <sheetName val="no"/>
      <sheetName val="1.20.4"/>
      <sheetName val="1.20.3"/>
      <sheetName val="1.20.2"/>
      <sheetName val="1.20.1"/>
      <sheetName val="1.19.5"/>
      <sheetName val="1.19.4"/>
      <sheetName val="1.19.3"/>
      <sheetName val="1.19.2"/>
      <sheetName val="1.19.1"/>
      <sheetName val="1.18.7"/>
      <sheetName val="1.18.6"/>
      <sheetName val="1.18.5"/>
      <sheetName val="1.18.4"/>
      <sheetName val="1.18.3"/>
      <sheetName val="1.18.2"/>
      <sheetName val="1.18.1"/>
      <sheetName val="1.17.9"/>
      <sheetName val="1.17.8"/>
      <sheetName val="1.17.7"/>
      <sheetName val="1.17.6"/>
      <sheetName val="1.17.5"/>
      <sheetName val="1.17.4"/>
      <sheetName val="1.17.3"/>
      <sheetName val="1.17.2"/>
      <sheetName val="1.17.1"/>
      <sheetName val="1.16.6"/>
      <sheetName val="1.16.5"/>
      <sheetName val="1.16.4"/>
      <sheetName val="1.16.3"/>
      <sheetName val="1.16.2"/>
      <sheetName val="1.16.1"/>
      <sheetName val="1.15.3"/>
      <sheetName val="1.15.2"/>
      <sheetName val="1.15.1"/>
      <sheetName val="1.14.1"/>
      <sheetName val="1.13.19"/>
      <sheetName val="1.13.18"/>
      <sheetName val="1.13.17"/>
      <sheetName val="1.13.16"/>
      <sheetName val="1.13.15"/>
      <sheetName val="1.13.14"/>
      <sheetName val="1.13.13"/>
      <sheetName val="1.13.12"/>
      <sheetName val="1.13.11"/>
      <sheetName val="1.13.10"/>
      <sheetName val="1.13.9"/>
      <sheetName val="1.13.8"/>
      <sheetName val="1.13.7"/>
      <sheetName val="1.13.6"/>
      <sheetName val="1.13.5"/>
      <sheetName val="1.13.4"/>
      <sheetName val="1.13.3"/>
      <sheetName val="1.13.2"/>
      <sheetName val="1.13.1"/>
      <sheetName val="1.12.2"/>
      <sheetName val="1.12.1"/>
      <sheetName val="1.11.2"/>
      <sheetName val="1.11.1"/>
      <sheetName val="1.10.4"/>
      <sheetName val="1.10.3"/>
      <sheetName val="1.10.2"/>
      <sheetName val="1.10.1"/>
      <sheetName val="1.9.5"/>
      <sheetName val="1.9.4"/>
      <sheetName val="1.9.3"/>
      <sheetName val="1.9.2"/>
      <sheetName val="1.9.1"/>
      <sheetName val="1.8.7"/>
      <sheetName val="1.8.6"/>
      <sheetName val="1.8.5"/>
      <sheetName val="1.8.4"/>
      <sheetName val="1.8.3"/>
      <sheetName val="1.8.2"/>
      <sheetName val="1.8.1"/>
      <sheetName val="1.7.9"/>
      <sheetName val="1.7.8"/>
      <sheetName val="1.7.7"/>
      <sheetName val="1.7.6"/>
      <sheetName val="1.7.5"/>
      <sheetName val="1.7.4"/>
      <sheetName val="1.7.3"/>
      <sheetName val="1.7.2"/>
      <sheetName val="1.7.1"/>
      <sheetName val="1.6.6"/>
      <sheetName val="1.6.5"/>
      <sheetName val="1.6.4"/>
      <sheetName val="1.6.3"/>
      <sheetName val="1.6.2"/>
      <sheetName val="1.6.1"/>
      <sheetName val="1.5.3"/>
      <sheetName val="1.5.2"/>
      <sheetName val="1.5.1"/>
      <sheetName val="1.4.1"/>
      <sheetName val="1.3.19"/>
      <sheetName val="1.3.18"/>
      <sheetName val="1.3.17"/>
      <sheetName val="1.3.16"/>
      <sheetName val="1.3.15"/>
      <sheetName val="1.3.14"/>
      <sheetName val="1.3.13"/>
      <sheetName val="1.3.12"/>
      <sheetName val="1.3.11"/>
      <sheetName val="1.3.10"/>
      <sheetName val="1.3.9"/>
      <sheetName val="1.3.8"/>
      <sheetName val="1.3.7"/>
      <sheetName val="1.3.6"/>
      <sheetName val="1.3.5"/>
      <sheetName val="1.3.4"/>
      <sheetName val="1.3.3"/>
      <sheetName val="1.3.2"/>
      <sheetName val="1.3.1"/>
      <sheetName val="1.2.2"/>
      <sheetName val="1.2.1"/>
      <sheetName val="1.1.2"/>
      <sheetName val="1.1.1"/>
      <sheetName val="M 1.4"/>
      <sheetName val="M 1.3"/>
      <sheetName val="C 1.2.4 "/>
      <sheetName val="C1.2.3"/>
      <sheetName val="Pres gral"/>
      <sheetName val="1,01"/>
      <sheetName val="1,02"/>
      <sheetName val="1,03"/>
      <sheetName val="1,04"/>
      <sheetName val="1,05"/>
      <sheetName val="1,06"/>
      <sheetName val="1,07"/>
      <sheetName val="1,08"/>
      <sheetName val="1,10"/>
      <sheetName val="List Equ"/>
      <sheetName val="List mat"/>
      <sheetName val="PRESENTACIÓN"/>
      <sheetName val="List M.O."/>
      <sheetName val="M1,5"/>
      <sheetName val="M1,4 (2)"/>
      <sheetName val="M1,3"/>
      <sheetName val="M1,2"/>
      <sheetName val="C1,2,2"/>
      <sheetName val="C1,2,3"/>
      <sheetName val="C1,2,4"/>
      <sheetName val="localizacion y replanteo"/>
      <sheetName val="q"/>
      <sheetName val="w"/>
      <sheetName val="3,08"/>
      <sheetName val="3,07"/>
      <sheetName val="3,06"/>
      <sheetName val="3,05"/>
      <sheetName val="3,04"/>
      <sheetName val="3,03"/>
      <sheetName val="3,02"/>
      <sheetName val="3,01"/>
      <sheetName val="2,00"/>
      <sheetName val="M1,4"/>
      <sheetName val="C1,3,5"/>
      <sheetName val="627"/>
      <sheetName val="625"/>
      <sheetName val="622"/>
      <sheetName val="621"/>
      <sheetName val="611"/>
      <sheetName val="607"/>
      <sheetName val="595"/>
      <sheetName val="591"/>
      <sheetName val="590"/>
      <sheetName val="584"/>
      <sheetName val="583"/>
      <sheetName val="582"/>
      <sheetName val="581"/>
      <sheetName val="580"/>
      <sheetName val="577"/>
      <sheetName val="576"/>
      <sheetName val="575"/>
      <sheetName val="574"/>
      <sheetName val="572"/>
      <sheetName val="570"/>
      <sheetName val="569"/>
      <sheetName val="568"/>
      <sheetName val="567"/>
      <sheetName val="565"/>
      <sheetName val="564"/>
      <sheetName val="563"/>
      <sheetName val="562"/>
      <sheetName val="474,"/>
      <sheetName val="473"/>
      <sheetName val="437"/>
      <sheetName val="430"/>
      <sheetName val="429"/>
      <sheetName val="428"/>
      <sheetName val="427"/>
      <sheetName val="426"/>
      <sheetName val="423"/>
      <sheetName val="422"/>
      <sheetName val="421"/>
      <sheetName val="418"/>
      <sheetName val="416"/>
      <sheetName val="414"/>
      <sheetName val="413"/>
      <sheetName val="411"/>
      <sheetName val="410"/>
      <sheetName val="409"/>
      <sheetName val="408"/>
      <sheetName val="407"/>
      <sheetName val="406"/>
      <sheetName val="404"/>
      <sheetName val="403"/>
      <sheetName val="556"/>
      <sheetName val="547"/>
      <sheetName val="528"/>
      <sheetName val="525"/>
      <sheetName val="524"/>
      <sheetName val="523"/>
      <sheetName val="517"/>
      <sheetName val="512"/>
      <sheetName val="498"/>
      <sheetName val="497"/>
      <sheetName val="496"/>
      <sheetName val="495"/>
      <sheetName val="494"/>
      <sheetName val="493"/>
      <sheetName val="491"/>
      <sheetName val="489"/>
      <sheetName val="484"/>
      <sheetName val="480"/>
      <sheetName val="474"/>
      <sheetName val="472"/>
      <sheetName val="402"/>
      <sheetName val="395"/>
      <sheetName val="398"/>
      <sheetName val="360"/>
      <sheetName val="351"/>
      <sheetName val="350"/>
      <sheetName val="346"/>
      <sheetName val="334"/>
      <sheetName val="304"/>
      <sheetName val="184"/>
      <sheetName val="183"/>
      <sheetName val="181"/>
      <sheetName val="166"/>
      <sheetName val="163"/>
      <sheetName val="141"/>
      <sheetName val="191"/>
      <sheetName val="190"/>
      <sheetName val="189"/>
      <sheetName val="184,"/>
      <sheetName val="183,"/>
      <sheetName val="181,"/>
      <sheetName val="180"/>
      <sheetName val="179"/>
      <sheetName val="178"/>
      <sheetName val="177"/>
      <sheetName val="175"/>
      <sheetName val="171"/>
      <sheetName val="168"/>
      <sheetName val="167"/>
      <sheetName val="166,"/>
      <sheetName val="164,"/>
      <sheetName val="163,"/>
      <sheetName val="162"/>
      <sheetName val="161"/>
      <sheetName val="105 (2)"/>
      <sheetName val="32 (2)"/>
      <sheetName val="160"/>
      <sheetName val="140"/>
      <sheetName val="120"/>
      <sheetName val="119"/>
      <sheetName val="141,"/>
      <sheetName val="117"/>
      <sheetName val="116"/>
      <sheetName val="115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4"/>
      <sheetName val="83"/>
      <sheetName val="82"/>
      <sheetName val="81"/>
      <sheetName val="80"/>
      <sheetName val="79"/>
      <sheetName val="78"/>
      <sheetName val="77"/>
      <sheetName val="76"/>
      <sheetName val="70"/>
      <sheetName val="69"/>
      <sheetName val="68"/>
      <sheetName val="66"/>
      <sheetName val="64"/>
      <sheetName val="63"/>
      <sheetName val="62,"/>
      <sheetName val="61,"/>
      <sheetName val="59,"/>
      <sheetName val="58,"/>
      <sheetName val="57,"/>
      <sheetName val="56,"/>
      <sheetName val="54,"/>
      <sheetName val="53,"/>
      <sheetName val="52,"/>
      <sheetName val="51,"/>
      <sheetName val="50,"/>
      <sheetName val="49,"/>
      <sheetName val="48,"/>
      <sheetName val="47,"/>
      <sheetName val="46,"/>
      <sheetName val="45,"/>
      <sheetName val="44,"/>
      <sheetName val="43,"/>
      <sheetName val="42,"/>
      <sheetName val="41,"/>
      <sheetName val="40,"/>
      <sheetName val="39,"/>
      <sheetName val="38,"/>
      <sheetName val="37,"/>
      <sheetName val="36,"/>
      <sheetName val="41,,,,"/>
      <sheetName val="35,"/>
      <sheetName val="39,,,,"/>
      <sheetName val="34,"/>
      <sheetName val="33,"/>
      <sheetName val="32,"/>
      <sheetName val="36,,,,"/>
      <sheetName val="31,"/>
      <sheetName val="30,"/>
      <sheetName val="34,,,,"/>
      <sheetName val="29,"/>
      <sheetName val="28,"/>
      <sheetName val="31,,,,"/>
      <sheetName val="30,,,,"/>
      <sheetName val="29,,,,"/>
      <sheetName val="27,"/>
      <sheetName val="27,,,"/>
      <sheetName val="26,"/>
      <sheetName val="25,"/>
      <sheetName val="24,"/>
      <sheetName val="23,"/>
      <sheetName val="22,"/>
      <sheetName val="21,"/>
      <sheetName val="20,"/>
      <sheetName val="19,"/>
      <sheetName val="18,"/>
      <sheetName val="17,"/>
      <sheetName val="16,"/>
      <sheetName val="15,"/>
      <sheetName val="14,"/>
      <sheetName val="13,"/>
      <sheetName val="12,"/>
      <sheetName val="11,"/>
      <sheetName val="10,"/>
      <sheetName val="9,"/>
      <sheetName val="8,"/>
      <sheetName val="7,"/>
      <sheetName val="6,"/>
      <sheetName val="5,"/>
      <sheetName val="C1,4,7 "/>
      <sheetName val="C1,3,4"/>
      <sheetName val="652"/>
      <sheetName val="651"/>
      <sheetName val="650"/>
      <sheetName val="648"/>
      <sheetName val="647"/>
      <sheetName val="646"/>
      <sheetName val="643"/>
      <sheetName val="642"/>
      <sheetName val="640"/>
      <sheetName val="639"/>
      <sheetName val="626"/>
      <sheetName val="624"/>
      <sheetName val="623"/>
      <sheetName val="614"/>
      <sheetName val="613"/>
      <sheetName val="612"/>
      <sheetName val="610"/>
      <sheetName val="609"/>
      <sheetName val="608"/>
      <sheetName val="606"/>
      <sheetName val="605"/>
      <sheetName val="604"/>
      <sheetName val="603"/>
      <sheetName val="602"/>
      <sheetName val="601"/>
      <sheetName val="600"/>
      <sheetName val="599"/>
      <sheetName val="598"/>
      <sheetName val="597"/>
      <sheetName val="596"/>
      <sheetName val="594"/>
      <sheetName val="593"/>
      <sheetName val="592"/>
      <sheetName val="589"/>
      <sheetName val="588"/>
      <sheetName val="587"/>
      <sheetName val="586"/>
      <sheetName val="585"/>
      <sheetName val="579"/>
      <sheetName val="578"/>
      <sheetName val="573"/>
      <sheetName val="571"/>
      <sheetName val="566"/>
      <sheetName val="561"/>
      <sheetName val="560"/>
      <sheetName val="559"/>
      <sheetName val="558"/>
      <sheetName val="557"/>
      <sheetName val="555"/>
      <sheetName val="554"/>
      <sheetName val="553"/>
      <sheetName val="552"/>
      <sheetName val="551"/>
      <sheetName val="550"/>
      <sheetName val="549"/>
      <sheetName val="548"/>
      <sheetName val="546"/>
      <sheetName val="545"/>
      <sheetName val="544"/>
      <sheetName val="543"/>
      <sheetName val="542"/>
      <sheetName val="541"/>
      <sheetName val="540"/>
      <sheetName val="539"/>
      <sheetName val="538"/>
      <sheetName val="537"/>
      <sheetName val="536"/>
      <sheetName val="535"/>
      <sheetName val="534"/>
      <sheetName val="533"/>
      <sheetName val="532"/>
      <sheetName val="531"/>
      <sheetName val="530"/>
      <sheetName val="529"/>
      <sheetName val="527"/>
      <sheetName val="526"/>
      <sheetName val="522"/>
      <sheetName val="521"/>
      <sheetName val="519"/>
      <sheetName val="520"/>
      <sheetName val="518"/>
      <sheetName val="516"/>
      <sheetName val="515"/>
      <sheetName val="514"/>
      <sheetName val="513"/>
      <sheetName val="511"/>
      <sheetName val="509"/>
      <sheetName val="508"/>
      <sheetName val="507"/>
      <sheetName val="506"/>
      <sheetName val="505"/>
      <sheetName val="504"/>
      <sheetName val="503"/>
      <sheetName val="502"/>
      <sheetName val="501"/>
      <sheetName val="499"/>
      <sheetName val="492"/>
      <sheetName val="490"/>
      <sheetName val="488"/>
      <sheetName val="487"/>
      <sheetName val="486"/>
      <sheetName val="485"/>
      <sheetName val="483"/>
      <sheetName val="482"/>
      <sheetName val="481"/>
      <sheetName val="479"/>
      <sheetName val="478"/>
      <sheetName val="477"/>
      <sheetName val="ELDORADO"/>
      <sheetName val="NQS2"/>
      <sheetName val="NQS3"/>
      <sheetName val="Porce3"/>
      <sheetName val="Mina"/>
      <sheetName val="Wilches"/>
      <sheetName val="Frontino"/>
      <sheetName val="Villavicencio"/>
      <sheetName val="Totoró"/>
      <sheetName val="Palmas"/>
      <sheetName val="PalmasResumen"/>
      <sheetName val="Mocoa"/>
      <sheetName val="Mocoa131"/>
      <sheetName val="Icein"/>
      <sheetName val="YOLOMBO2002-3"/>
      <sheetName val="ResumenyoL"/>
      <sheetName val="Isnos"/>
      <sheetName val="Arboletes1"/>
      <sheetName val="Arboletes"/>
      <sheetName val="Manizales"/>
      <sheetName val="VIAS CESAR"/>
      <sheetName val="MIEL"/>
      <sheetName val="TRASMILENIO"/>
      <sheetName val="SAN ROQUE"/>
      <sheetName val="STA ROSA"/>
      <sheetName val="SUAZA1"/>
      <sheetName val="IBAGUE"/>
      <sheetName val="SUAZA2"/>
      <sheetName val="YOLOMBO"/>
      <sheetName val="IBAGUElinea2001"/>
      <sheetName val="ELECTRICO"/>
      <sheetName val="Vuelta"/>
      <sheetName val="ACCIDENTALIDAD"/>
      <sheetName val="ACC.EJECUTIVO"/>
      <sheetName val="ACC.EJECUTIVO-OCT-02"/>
      <sheetName val="EJEC-AGO-2002"/>
      <sheetName val="TITULO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modelo"/>
      <sheetName val="precios"/>
      <sheetName val="LISTA"/>
      <sheetName val="Programacion"/>
      <sheetName val="PUC"/>
      <sheetName val="PAGOS"/>
      <sheetName val="Flujo Caja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5"/>
      <sheetName val="67"/>
      <sheetName val="71"/>
      <sheetName val="72"/>
      <sheetName val="73"/>
      <sheetName val="74"/>
      <sheetName val="75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5"/>
      <sheetName val="FOR.5"/>
      <sheetName val="ANEXO C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  <sheetName val="COORDENADAS"/>
      <sheetName val="Simulación dot.=150"/>
      <sheetName val="ALIVIADERO C32"/>
      <sheetName val="ALIVIADERO C125"/>
      <sheetName val="tabla2"/>
      <sheetName val="tabla1"/>
      <sheetName val="PRES BUENAVISTA"/>
      <sheetName val="CUADRO PARA PLANO"/>
      <sheetName val="PERFILES"/>
      <sheetName val="CUADRO PLANTA GENERAL"/>
      <sheetName val="APU PVC"/>
      <sheetName val="MEMO"/>
      <sheetName val="APU POLIETILENO"/>
      <sheetName val="impermeabilización"/>
      <sheetName val="tratamiento de talud"/>
      <sheetName val="tubería canal"/>
      <sheetName val="PTAP"/>
      <sheetName val="bocatoma y vertedero"/>
      <sheetName val="Sensores tanque"/>
      <sheetName val="conducción"/>
      <sheetName val="La arcadia"/>
      <sheetName val="Domiciliaria típica"/>
      <sheetName val="A.I.U. 27%"/>
      <sheetName val="PRESTACIONES 65%"/>
      <sheetName val="CANAL ENTRADA, CRIBA, DESAR"/>
      <sheetName val="PRIMARIO"/>
      <sheetName val="SEDIM + UASB PTAR"/>
      <sheetName val="APU CANAL"/>
      <sheetName val="APU DESARENA"/>
      <sheetName val="APU SEDIMEN"/>
      <sheetName val="APU UASB"/>
      <sheetName val="APU FAFA"/>
      <sheetName val="APU LS"/>
      <sheetName val="APU COMPL"/>
      <sheetName val="APU ALCLLDO"/>
      <sheetName val="APU CAS OPER"/>
      <sheetName val="VISCOSIDAD"/>
      <sheetName val="PRECIOS PVC"/>
      <sheetName val="PRECIO NOVAFORT"/>
      <sheetName val="PRECIO UP"/>
      <sheetName val="PRECIO PVC -S "/>
      <sheetName val="PRECIO PVC - P"/>
      <sheetName val="MATERIALES 37"/>
      <sheetName val="PRESTA"/>
      <sheetName val="BASE"/>
      <sheetName val="BASE CTOS"/>
      <sheetName val="PRELIM"/>
      <sheetName val="TUBERIA"/>
      <sheetName val="EXCAVA"/>
      <sheetName val="PRESUPUESTO PTAR ALT 1"/>
      <sheetName val="APU PTAR ALT 1"/>
      <sheetName val="PRESUPUESTO PTAR ALT 2"/>
      <sheetName val="APU PTAR ALT 2"/>
      <sheetName val="RESUMEN ALTERNATIVA 1"/>
      <sheetName val="RESUMEN ALTERNATIVA 2"/>
      <sheetName val="RESUMEN ALTERNATIVA SELECCIONAD"/>
      <sheetName val="PRESUPUESTO PTAR LA FLORESTA"/>
      <sheetName val="RESUMEN PTAR LA FLORESTA"/>
      <sheetName val="ANZÁ INTERCEPTOR"/>
      <sheetName val="ANZÁ REDES SECUNDARIAS"/>
      <sheetName val="A74-75"/>
      <sheetName val="A73-74"/>
      <sheetName val="A74-80"/>
      <sheetName val="A73-79"/>
      <sheetName val="A61-70"/>
      <sheetName val="A69-72"/>
      <sheetName val="A71-72"/>
      <sheetName val="A197-198"/>
      <sheetName val="A67-71"/>
      <sheetName val="A67-70"/>
      <sheetName val="A59-60"/>
      <sheetName val="A58-59"/>
      <sheetName val="A33-34"/>
      <sheetName val="A56-204"/>
      <sheetName val="A54-204"/>
      <sheetName val="A53-54"/>
      <sheetName val="A51-52"/>
      <sheetName val="A48-49"/>
      <sheetName val="A45-47"/>
      <sheetName val="A44-45"/>
      <sheetName val="A40-43"/>
      <sheetName val="A40-41"/>
      <sheetName val="A36-40"/>
      <sheetName val="A38-39"/>
      <sheetName val="A36-37"/>
      <sheetName val="A34-36"/>
      <sheetName val="A32-33"/>
      <sheetName val="A30-32"/>
      <sheetName val="A30-31"/>
      <sheetName val="A29-30"/>
      <sheetName val="A25-26"/>
      <sheetName val="A19-202"/>
      <sheetName val="A19-21"/>
      <sheetName val="A19-20"/>
      <sheetName val="A18-19"/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Oct EEPPM"/>
      <sheetName val="May-Oct Contrato"/>
      <sheetName val="Resumen El Paraiso"/>
      <sheetName val="Red El Paraiso"/>
      <sheetName val="APU RED EL PARAISO"/>
      <sheetName val="Sol. Ind."/>
      <sheetName val="GRUPO 3"/>
      <sheetName val="TOTAL7(MODIF.)"/>
      <sheetName val="TOTAL6(MODIF.)"/>
      <sheetName val="TOTAL5(MODIF.)"/>
      <sheetName val="GRUPO 2"/>
      <sheetName val="TOTAL4(MODIF.)"/>
      <sheetName val="TOTAL3(MODIF.)"/>
      <sheetName val="TOTAL2(MODIF.)"/>
      <sheetName val="TOTAL1(MODIF.)"/>
      <sheetName val="TotalesReposicion"/>
      <sheetName val="TotalesOptimizacion"/>
      <sheetName val="TOTAL SUB1"/>
      <sheetName val="Red Los Balsos"/>
      <sheetName val="Red El Edén"/>
      <sheetName val="Red Principal"/>
      <sheetName val="La Esperanza"/>
      <sheetName val="Cantidades de Obra"/>
      <sheetName val="TOPO"/>
      <sheetName val="Simulación bariloche Colector"/>
      <sheetName val="CANTIDADES OBRA COLECTOR"/>
      <sheetName val="ANEXO 3.1.1 NODOS"/>
      <sheetName val="ANEXO 3.1.2TUBERIAS"/>
      <sheetName val="ANEXO 3.2.1 CANT OBRA"/>
      <sheetName val="ANEXO 3.2.3 PRESUPUESTO"/>
      <sheetName val="APU "/>
      <sheetName val="RESUMEN ACUEDUCTO"/>
      <sheetName val="ALIV 255"/>
      <sheetName val="ALIV 205"/>
      <sheetName val="ALIV 198"/>
      <sheetName val="ALIV 264"/>
      <sheetName val="ALIV 302"/>
      <sheetName val="ALIV 281"/>
      <sheetName val="ALIV 133"/>
      <sheetName val="ALIV 165"/>
      <sheetName val="ALIV 195"/>
      <sheetName val="ALIV 117"/>
      <sheetName val="ALIV 279A"/>
      <sheetName val="ALIV 289"/>
      <sheetName val="ALIV 183"/>
      <sheetName val="ALIV 300"/>
      <sheetName val="CANT OBRA FREDONIA"/>
      <sheetName val="RESUMENES TUBERIA"/>
      <sheetName val=".xls].xls].xls].xls].xls].xls]."/>
      <sheetName val="Materiales y M.O"/>
      <sheetName val="Cant. de Obra Aduccion"/>
      <sheetName val="Presupuesto Aduccion "/>
      <sheetName val="ALIV XX"/>
      <sheetName val="EJECUCION PRESUPUESTAL"/>
      <sheetName val="AFECTACION"/>
      <sheetName val="COPIA PARAFISCALES"/>
      <sheetName val="Financiera "/>
      <sheetName val="ACTA DE COSTOS 8"/>
      <sheetName val="HOJA DE RUTA 11-2-6"/>
      <sheetName val="ACUMULADOS"/>
      <sheetName val="CAMBIA (A)"/>
      <sheetName val="ACTA DE COSTOS 7"/>
      <sheetName val="ACTA DE COSTOS 10"/>
      <sheetName val="Presupuesto_Via_distribuidora"/>
      <sheetName val="Presupuesto V2 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Hoja78"/>
      <sheetName val="Hoja79"/>
      <sheetName val="Hoja80"/>
      <sheetName val="Hoja81"/>
      <sheetName val="Hoja82"/>
      <sheetName val="Hoja83"/>
      <sheetName val="Hoja84"/>
      <sheetName val="Hoja85"/>
      <sheetName val="Hoja86"/>
      <sheetName val="Hoja87"/>
      <sheetName val="Hoja88"/>
      <sheetName val="Hoja89"/>
      <sheetName val="Hoja90"/>
      <sheetName val="Hoja91"/>
      <sheetName val="Hoja92"/>
      <sheetName val="Hoja93"/>
      <sheetName val="Hoja94"/>
      <sheetName val="Hoja95"/>
      <sheetName val="Hoja96"/>
      <sheetName val="Hoja97"/>
      <sheetName val="Hoja98"/>
      <sheetName val="Hoja99"/>
      <sheetName val="Hoja100"/>
      <sheetName val="OBRAS DE DRENAJE"/>
      <sheetName val="PUENTE"/>
      <sheetName val="INVIAS"/>
      <sheetName val="OBRAS TRANSVERSALES"/>
      <sheetName val="BOX CULVERT"/>
      <sheetName val="APU HIDROSANITARIAS"/>
      <sheetName val="REDES HIDROSANITARIAS"/>
      <sheetName val="acueducto"/>
      <sheetName val="lluvias"/>
      <sheetName val="residuales"/>
      <sheetName val="Combinadas"/>
      <sheetName val="PRESTA (2)"/>
      <sheetName val="BASE (2)"/>
      <sheetName val="FORMULARIO AIU"/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AUXILIAR MEZCLA Y TRITURACION"/>
      <sheetName val="FISICO-FINAN. JULIO"/>
      <sheetName val="INF.FINANCIERA"/>
      <sheetName val="REPRO-INVERSIONES"/>
      <sheetName val="ITEM-PR"/>
      <sheetName val="SGT 008"/>
      <sheetName val="SGT 021"/>
      <sheetName val="SGT 026"/>
      <sheetName val="SGT 028"/>
      <sheetName val="SGT 030"/>
      <sheetName val="SGT 037"/>
      <sheetName val="SGT 039"/>
      <sheetName val="SGT 036"/>
      <sheetName val="SGT 047"/>
      <sheetName val="CLIMA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  <sheetName val="PROY ORIGINAL"/>
      <sheetName val="INV"/>
      <sheetName val="AASHTO"/>
      <sheetName val="Impuestos y Polizas"/>
      <sheetName val="ADMINISTRACION PROYECTO"/>
      <sheetName val="Datos Oferta"/>
      <sheetName val="DESGLOSE ADMINISTRACION"/>
      <sheetName val="Cuadro Salarios"/>
      <sheetName val="Resumen II Oferta"/>
      <sheetName val="Valor Oferta"/>
      <sheetName val="Valor OfertaPRESENTADA ECP"/>
      <sheetName val="PARETO"/>
      <sheetName val="Recursos"/>
      <sheetName val="Unit 1.1.1"/>
      <sheetName val="Unit 1.1.2"/>
      <sheetName val="Unit 1.1.3"/>
      <sheetName val="Unit 1.1.4"/>
      <sheetName val="Unit 1.1.5"/>
      <sheetName val="Unit 1.1.6"/>
      <sheetName val="Unit 1.2.1"/>
      <sheetName val="Unit 1.2.2"/>
      <sheetName val="Unit 1.2.3"/>
      <sheetName val="Unit 1.2.4"/>
      <sheetName val="Unit 1.2.5"/>
      <sheetName val="Unit 1.2.6"/>
      <sheetName val="Unit 1.2.7"/>
      <sheetName val="Unit 1.2.8"/>
      <sheetName val="Unit 1.3.1"/>
      <sheetName val="Unit 1.3.2"/>
      <sheetName val="Unit 1.4.1"/>
      <sheetName val="Unit 1.4.2"/>
      <sheetName val="Unit 1.4.3"/>
      <sheetName val="Unit 1.4.4"/>
      <sheetName val="Unit 1.4.5"/>
      <sheetName val="Unit 1.4.6"/>
      <sheetName val="Unit 1.4.7"/>
      <sheetName val="Unit 1.4.8"/>
      <sheetName val="Unit 1.4.9"/>
      <sheetName val="Unit 1.5.1"/>
      <sheetName val="Unit 1.5.2"/>
      <sheetName val="Unit 1.5.3"/>
      <sheetName val="Unit 1.5.4"/>
      <sheetName val="Unit 1.5.5"/>
      <sheetName val="Unit 1.5.6"/>
      <sheetName val="Unit 1.5.7"/>
      <sheetName val="Unit 1.5.8"/>
      <sheetName val="Unit 1.5.9"/>
      <sheetName val="Unit 1.6.1"/>
      <sheetName val="Unit 1.6.2"/>
      <sheetName val="Unit 1.6.3"/>
      <sheetName val="Unit 1.7.1"/>
      <sheetName val="Unit 1.7.2"/>
      <sheetName val="Unit 1.7.3"/>
      <sheetName val="Unit 1.7.4"/>
      <sheetName val="Unit 1.7.5"/>
      <sheetName val="Unit 1.7.6"/>
      <sheetName val="Unit 1.7.7"/>
      <sheetName val="Unit 1.7.8"/>
      <sheetName val="Unit 1.7.9"/>
      <sheetName val="Unit 2.1"/>
      <sheetName val="Unit 2.2"/>
      <sheetName val="Unit 2.3"/>
      <sheetName val="Unit 3.1.1"/>
      <sheetName val="Unit 3.1.2"/>
      <sheetName val="Unit 3.1.3"/>
      <sheetName val="Unit 3.1.4"/>
      <sheetName val="Unit 3.1.5"/>
      <sheetName val="Unit 3.2.1"/>
      <sheetName val="Unit 3.2.2"/>
      <sheetName val="Unit 3.2.3"/>
      <sheetName val="Unit 3.2.4"/>
      <sheetName val="Unit 3.2.5"/>
      <sheetName val="Unit 3.2.6"/>
      <sheetName val="Unit 3.2.7"/>
      <sheetName val="Unit 3.3.1"/>
      <sheetName val="Unit 3.3.2"/>
      <sheetName val="Unit 3.3.3"/>
      <sheetName val="Unit 3.3.4"/>
      <sheetName val="Unit 3.4.1"/>
      <sheetName val="Unit 3.4.2"/>
      <sheetName val="Unit 3.4.3"/>
      <sheetName val="Unit 3.4.4"/>
      <sheetName val="Unit 3.4.5"/>
      <sheetName val="Unit 3.4.6"/>
      <sheetName val="Unit 3.5.1"/>
      <sheetName val="Unit 3.5.2"/>
      <sheetName val="Unit 3.5.3"/>
      <sheetName val="Unit 3.5.4"/>
      <sheetName val="Unit 3.5.5"/>
      <sheetName val="Unit 3.6.1"/>
      <sheetName val="Unit 3.6.2"/>
      <sheetName val="Unit 3.6.3"/>
      <sheetName val="Unit 3.6.4"/>
      <sheetName val="Unit 3.6.5"/>
      <sheetName val="Unit 3.6.6"/>
      <sheetName val="Unit 3.7.1"/>
      <sheetName val="Unit 3.7.2"/>
      <sheetName val="Unit 3.7.3"/>
      <sheetName val="Unit 3.7.4"/>
      <sheetName val="Unit 3.7.5"/>
      <sheetName val="Unit 3.8.1"/>
      <sheetName val="Unit 3.8.2"/>
      <sheetName val="Unit 3.8.3"/>
      <sheetName val="Unit 3.8.4"/>
      <sheetName val="Unit 3.8.5"/>
      <sheetName val="Unit 3.8.6"/>
      <sheetName val="Unit 3.8.7"/>
      <sheetName val="Unit 3.8.8"/>
      <sheetName val="Unit 3.9.1"/>
      <sheetName val="Unit 3.9.2"/>
      <sheetName val="Unit 3.9.3"/>
      <sheetName val="Unit 3.9.4"/>
      <sheetName val="Unit 3.9.5"/>
      <sheetName val="Unit 3.10.1"/>
      <sheetName val="Unit 3.10.2"/>
      <sheetName val="Unit 3.10.3"/>
      <sheetName val="Unit 3.10.4"/>
      <sheetName val="Unit 3.10.5"/>
      <sheetName val="Unit 3.11.1"/>
      <sheetName val="Unit 3.11.2"/>
      <sheetName val="Unit 3.12.1"/>
      <sheetName val="Unit 3.12.2"/>
      <sheetName val="Unit 3.12.3"/>
      <sheetName val="Unit 3.12.4"/>
      <sheetName val="Unit 3.13.1"/>
      <sheetName val="Unit 4.1"/>
      <sheetName val="Unit 4.1.1"/>
      <sheetName val="Unit 4.1.2"/>
      <sheetName val="Unit 4.1.3"/>
      <sheetName val="Unit 4.2.1"/>
      <sheetName val="Unit 4.2.2"/>
      <sheetName val="Unit 4.2.3"/>
      <sheetName val="Unit 4.3.1"/>
      <sheetName val="Unit 4.3.2"/>
      <sheetName val="Unit 4.3.3"/>
      <sheetName val="Unit 4.3.4"/>
      <sheetName val="Unit 4.3.5"/>
      <sheetName val="Unit 4.3.6"/>
      <sheetName val="Unit 4.3.7"/>
      <sheetName val="Unit 4.3.8"/>
      <sheetName val="Unit 4.3.9"/>
      <sheetName val="Unit 4.3.10"/>
      <sheetName val="Unit 4.9.1"/>
      <sheetName val="Unit 4.9.2"/>
      <sheetName val="Unit 4.9.3"/>
      <sheetName val="Unit 4.9.4"/>
      <sheetName val="Unit 4.9.5"/>
      <sheetName val="Unit 4.9.6"/>
      <sheetName val="Unit 4.9.7"/>
      <sheetName val="Unit 4.9.8"/>
      <sheetName val="Unit 4.9.9"/>
      <sheetName val="Unit 4.9.10"/>
      <sheetName val="Unit 4.10.1"/>
      <sheetName val="Unit 4.10.2"/>
      <sheetName val="Unit 4.11.1"/>
      <sheetName val="Unit 4.11.2"/>
      <sheetName val="Unit 4.11.3"/>
      <sheetName val="Unit 4.11.4"/>
      <sheetName val="Unit 4.11.5"/>
      <sheetName val="Unit 4.11.6"/>
      <sheetName val="Unit 4.11.7"/>
      <sheetName val="Unit 4.11.8"/>
      <sheetName val="Unit 4.12.1"/>
      <sheetName val="Unit 4.12.2"/>
      <sheetName val="Unit 4.13.1"/>
      <sheetName val="Unit 4.13.2"/>
      <sheetName val="Unit 4.13.3"/>
      <sheetName val="Unit 4.13.4"/>
      <sheetName val="Unit 4.13.5"/>
      <sheetName val="Unit 4.13.6"/>
      <sheetName val="Unit 4.13.7"/>
      <sheetName val="Unit 4.13.8"/>
      <sheetName val="Unit 4.13.9"/>
      <sheetName val="Unit 4.14.1"/>
      <sheetName val="Unit 4.14.2"/>
      <sheetName val="Unit 4.14.3"/>
      <sheetName val="Unit 4.14.4"/>
      <sheetName val="Unit 4.14.5"/>
      <sheetName val="Unit 4.14.6"/>
      <sheetName val="Unit 4.14.7"/>
      <sheetName val="Unit 4.14.8"/>
      <sheetName val="Unit 4.14.9"/>
      <sheetName val="Unit 4.15.1"/>
      <sheetName val="Unit 4.15.2"/>
      <sheetName val="Unit 4.15.3"/>
      <sheetName val="Unit 4.16.1"/>
      <sheetName val="Unit 4.16.2"/>
      <sheetName val="Unit 4.16.3"/>
      <sheetName val="Unit 4.16.4"/>
      <sheetName val="Unit 4.16.5"/>
      <sheetName val="Unit 4.16.6"/>
      <sheetName val="Unit 4.16.7"/>
      <sheetName val="Unit 4.16.8"/>
      <sheetName val="Unit 4.16.9"/>
      <sheetName val="Unit 4.17.1"/>
      <sheetName val="Unit 4.18.1"/>
      <sheetName val="Unit 4.18.2"/>
      <sheetName val="Unit 4.18.3"/>
      <sheetName val="Unit 4.18.4"/>
      <sheetName val="Unit 4.18.5"/>
      <sheetName val="Unit 4.18.6"/>
      <sheetName val="Unit 4.19.1"/>
      <sheetName val="Unit 4.20.1"/>
      <sheetName val="Unit 4.20.2"/>
      <sheetName val="Unit 4.20.3"/>
      <sheetName val="Unit 4.20.4"/>
      <sheetName val="Unit 4.20.5"/>
      <sheetName val="Unit 4.20.6"/>
      <sheetName val="Unit 4.21.1"/>
      <sheetName val="Unit 4.22.1"/>
      <sheetName val="Unit 4.23.1"/>
      <sheetName val="Unit 5.1"/>
      <sheetName val="Unit 5.2"/>
      <sheetName val="Unit 5.3"/>
      <sheetName val="Unit 5.4"/>
      <sheetName val="Unit 5.5"/>
      <sheetName val="Unit 5.6"/>
      <sheetName val="Unit 5.7"/>
      <sheetName val="Unit 5.8"/>
      <sheetName val="Unit 5.9"/>
      <sheetName val="Unit 5.10"/>
      <sheetName val="Unit 5.11"/>
      <sheetName val="Unit 5.12"/>
      <sheetName val="Unit 5.13"/>
      <sheetName val="Unit 5.14"/>
      <sheetName val="Unit 5.15"/>
      <sheetName val="Unit 5.16"/>
      <sheetName val="Unit 5.17"/>
      <sheetName val="Unit 5.18"/>
      <sheetName val="Unit 5.19"/>
      <sheetName val="Unit 5.20"/>
      <sheetName val="Unit 5.21"/>
      <sheetName val="Unit 5.22"/>
      <sheetName val="Unit 5.23"/>
      <sheetName val="Gr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Bsw"/>
      <sheetName val="PTsep"/>
      <sheetName val="Vc"/>
      <sheetName val="MSF_001"/>
      <sheetName val="STRING - VTA assy."/>
      <sheetName val="Inner Work STRING"/>
      <sheetName val="VTA - Comp"/>
      <sheetName val="Job Log"/>
      <sheetName val="Sand Amount Calc"/>
      <sheetName val="Wash Pipe Tally"/>
      <sheetName val="SAND CALC HEIGHT-GRAFICA"/>
      <sheetName val="Risk A"/>
      <sheetName val="tubos e informaçoes"/>
      <sheetName val="col de teste"/>
      <sheetName val="cálculos"/>
      <sheetName val="esq. de poço"/>
      <sheetName val="Client (2)"/>
      <sheetName val="estimulacion "/>
      <sheetName val="CT &amp; N2"/>
      <sheetName val="fluidos"/>
      <sheetName val="Cementación"/>
      <sheetName val="PULI-3"/>
      <sheetName val="PULI-7"/>
      <sheetName val="PULI-7 WTF"/>
      <sheetName val="Formato"/>
      <sheetName val="Chart1"/>
      <sheetName val="Chart2"/>
      <sheetName val="String DST2"/>
      <sheetName val="String"/>
      <sheetName val="RISK"/>
      <sheetName val="Check list"/>
      <sheetName val="Call Out Sheet"/>
      <sheetName val="SF 156 - sarta prueba (2)"/>
      <sheetName val="SF 156 - sarta prueba"/>
      <sheetName val="newBHA"/>
      <sheetName val="work"/>
      <sheetName val="tools"/>
      <sheetName val="build"/>
      <sheetName val="pageset"/>
      <sheetName val="newpage"/>
      <sheetName val="Survey Report"/>
      <sheetName val="VS Plot"/>
      <sheetName val="PV Plot"/>
      <sheetName val="Slide Sheet Report"/>
      <sheetName val="BHA#1"/>
      <sheetName val="Well Plan Arce-4 Rev-A2"/>
      <sheetName val="Data"/>
      <sheetName val="TF Set"/>
      <sheetName val="*************************"/>
      <sheetName val="Srvy NG 24 Plt"/>
      <sheetName val="Srvy ST( HORZ )"/>
      <sheetName val="Vert Plot"/>
      <sheetName val="Horiz Plot"/>
      <sheetName val="Target"/>
      <sheetName val="TANQUES"/>
      <sheetName val="Jul 12 2005"/>
      <sheetName val="Costos_Apiay_Este_2"/>
      <sheetName val="surveys"/>
      <sheetName val="Plan view"/>
      <sheetName val="Vertical section"/>
      <sheetName val="BHA#4 STD"/>
      <sheetName val="Parameter Julio (12)"/>
      <sheetName val="Input details here"/>
      <sheetName val="FrontCover"/>
      <sheetName val="Sidecover"/>
      <sheetName val="Contents"/>
      <sheetName val="1.Scorecard"/>
      <sheetName val="2.RIR Section"/>
      <sheetName val="3. Safety Meeting"/>
      <sheetName val="4. PreJob(1)"/>
      <sheetName val="4. PreJob(2)"/>
      <sheetName val="9. Rig PAR and Inventory"/>
      <sheetName val="10. Morning Report Email"/>
      <sheetName val="11. RDO (PEMEX)"/>
      <sheetName val="12. RDO (Interno)"/>
      <sheetName val="13. Bit Run&amp;Failure Paperwork"/>
      <sheetName val="14. Failure Checklist"/>
      <sheetName val="16. Shipping Document"/>
      <sheetName val="18. Battery Inventory"/>
      <sheetName val="19. MLWD Performance Sp(1)"/>
      <sheetName val="19. MLWD Performance Eng(2)"/>
      <sheetName val="19. DD Performance Sp (3)"/>
      <sheetName val="19. DD Performance Eng (4)"/>
      <sheetName val="20. Wishlist"/>
      <sheetName val="21. Trainee Appraisal"/>
      <sheetName val="22.DQR"/>
      <sheetName val="Est_ Mec_ La Hocha"/>
      <sheetName val="6 Jun 09 2001"/>
      <sheetName val="5 Jun 08 2001"/>
      <sheetName val="4 Jun 07 2001"/>
      <sheetName val="3 Jun 06 2001"/>
      <sheetName val="2 Jun 05 2001"/>
      <sheetName val="1 Jun 04 2001"/>
      <sheetName val="BHA 3"/>
      <sheetName val="DD Worksheet"/>
      <sheetName val="Motor Run # 1"/>
      <sheetName val="BHA 5"/>
      <sheetName val="TIEMPO OPERACIONAL"/>
      <sheetName val="Abanico 14"/>
      <sheetName val="Abanico 11"/>
      <sheetName val="Abanico-8"/>
      <sheetName val="PCP ABA-7"/>
      <sheetName val="Abanico-6"/>
      <sheetName val="Abanico-5"/>
      <sheetName val="Abanico-4"/>
      <sheetName val="PCP ABA2"/>
      <sheetName val="PCP ABA 1"/>
      <sheetName val="Nov 10"/>
      <sheetName val="Slide Nov (10)"/>
      <sheetName val="Slide Nov (9)"/>
      <sheetName val="Plot"/>
      <sheetName val=" TALLY "/>
      <sheetName val="TALLY"/>
      <sheetName val="bha#2"/>
      <sheetName val="bha#6"/>
      <sheetName val="bha#7"/>
      <sheetName val="bha#8"/>
      <sheetName val="Bit Records"/>
      <sheetName val="Rotación"/>
      <sheetName val="graficos"/>
      <sheetName val="Tiempo"/>
      <sheetName val="Lodo"/>
      <sheetName val="glodo"/>
      <sheetName val="Comportamiento"/>
      <sheetName val="Multigráficos"/>
      <sheetName val="Gráficos"/>
      <sheetName val="WELL"/>
      <sheetName val="GRAPHIC"/>
      <sheetName val="Listado de equipos"/>
      <sheetName val="CUADRO 4"/>
      <sheetName val="CUADRO 7"/>
      <sheetName val="FORM-9"/>
      <sheetName val="FORM-16"/>
      <sheetName val="FORM-17"/>
      <sheetName val="FORM-30"/>
      <sheetName val="DATOS POZOS"/>
      <sheetName val="FISCAL E INYECC"/>
      <sheetName val="CONT. EST. WPF"/>
      <sheetName val="CONT. INY. AGUA"/>
      <sheetName val="Mov. Tks-380"/>
      <sheetName val="LIQUID. AGUA"/>
      <sheetName val="CONTROL ANALISIS"/>
      <sheetName val="REP PRUEBA"/>
      <sheetName val="CONT. PRUEBA"/>
      <sheetName val="R. PRUEBA ANT "/>
      <sheetName val="BALDIA"/>
      <sheetName val="T380-A"/>
      <sheetName val="T380-B"/>
      <sheetName val="T380-C"/>
      <sheetName val="BalCrudo"/>
      <sheetName val="BalAgua"/>
      <sheetName val="WELL TEST"/>
      <sheetName val="Rep TOW"/>
      <sheetName val="Hist Pruebas"/>
      <sheetName val=" Flash Condic."/>
      <sheetName val="GAS"/>
      <sheetName val="CAL"/>
      <sheetName val="Fb"/>
      <sheetName val="GAS SEP V-302"/>
      <sheetName val="1-SHR"/>
      <sheetName val="Sheet2"/>
      <sheetName val="GAS (2)"/>
      <sheetName val="1-SHR (2)"/>
      <sheetName val="CAL (2)"/>
      <sheetName val="Fb (2)"/>
      <sheetName val="REPORTE OPERACIONES"/>
      <sheetName val="M"/>
      <sheetName val="CONT. ESTACION"/>
      <sheetName val="CONT. INYECCION"/>
      <sheetName val="X"/>
      <sheetName val="chkunits"/>
      <sheetName val="rezs"/>
      <sheetName val="SOLC. MANT."/>
      <sheetName val="SOLC. MANT.BR"/>
      <sheetName val="Help"/>
      <sheetName val="Formulario"/>
      <sheetName val="Tks"/>
      <sheetName val="Novedades"/>
      <sheetName val="Pruebas"/>
      <sheetName val="Quimicos"/>
      <sheetName val="Database"/>
      <sheetName val="Marché"/>
      <sheetName val="Daily"/>
      <sheetName val="Slb"/>
      <sheetName val="Welltest"/>
      <sheetName val="Well Status"/>
      <sheetName val="BalSCHL"/>
      <sheetName val="BALSCHLAGUA-1"/>
      <sheetName val="Mto"/>
      <sheetName val="PPF"/>
      <sheetName val="Gas Skid"/>
      <sheetName val="Nom Gas ECOGAS"/>
      <sheetName val="Nomina Gas ECP"/>
      <sheetName val="Rep"/>
      <sheetName val="CURVA 1"/>
      <sheetName val="REPORT"/>
      <sheetName val="CAL2"/>
      <sheetName val="TK 482"/>
      <sheetName val="Module2"/>
      <sheetName val="DATA BASE HORA A HORA"/>
      <sheetName val="Reporte produccion Abanico 33 S"/>
      <sheetName val="POR1"/>
      <sheetName val="SWAB 02"/>
      <sheetName val="GRAF. SWAB 02"/>
      <sheetName val="NIVELES 02"/>
      <sheetName val="Est. Mec. La Hocha"/>
      <sheetName val="Sheet3"/>
      <sheetName val="MOVIMIENTO TK'S"/>
      <sheetName val="PRUEBA CP 3"/>
      <sheetName val="Prueba Cp C1"/>
      <sheetName val="consumo de acpm"/>
      <sheetName val="ACPM MES"/>
      <sheetName val="Consumo Acpm"/>
      <sheetName val="DICIEMBRE"/>
      <sheetName val="500-3"/>
      <sheetName val="500-4"/>
      <sheetName val="500-5"/>
      <sheetName val="500-6"/>
      <sheetName val="5000-1"/>
      <sheetName val="5000-2"/>
      <sheetName val="5000-3"/>
      <sheetName val="SENSOR  "/>
      <sheetName val="DAILY PRODUCTION"/>
      <sheetName val="Executive Report "/>
      <sheetName val="HIST.."/>
      <sheetName val="CALC,PROD "/>
      <sheetName val="TKS "/>
      <sheetName val="VENTAS"/>
      <sheetName val="PCP CAP A1"/>
      <sheetName val="PCP CAP B2"/>
      <sheetName val="PCP CAP A3"/>
      <sheetName val="PCP CAP C5"/>
      <sheetName val="PCP CAP E8"/>
      <sheetName val="TEST CAP1"/>
      <sheetName val="TEST CAP2"/>
      <sheetName val="TEST CAP3"/>
      <sheetName val="TEST C-5"/>
      <sheetName val="TEST E-8"/>
      <sheetName val="Table 5A - 6A"/>
      <sheetName val="procedimiento daily"/>
      <sheetName val="Histórico"/>
      <sheetName val="Graficas"/>
      <sheetName val="Seguimiento Sistema"/>
      <sheetName val="Consumo de agua"/>
      <sheetName val="PCP CAP 1-A1"/>
      <sheetName val="PCP CAP 2-B2"/>
      <sheetName val="PCP CAP 3-A3"/>
      <sheetName val="PCP CAP4- C5"/>
      <sheetName val="PCP CAP 5- E8"/>
      <sheetName val="PCP CAP 6 F7"/>
      <sheetName val="TEST CAP4"/>
      <sheetName val="TEST CAP5"/>
      <sheetName val="TEST CAP6"/>
      <sheetName val="TK-500-1A"/>
      <sheetName val="TK-500-2A"/>
      <sheetName val="TK-500-3A"/>
      <sheetName val="TK-500-4A"/>
      <sheetName val="TK-500-5A"/>
      <sheetName val="TK-500-6 B"/>
      <sheetName val="TK-500-7 B "/>
      <sheetName val="TK-500-8 B "/>
      <sheetName val="Table 5A - 6A "/>
      <sheetName val="factor"/>
      <sheetName val="TK-00-1A"/>
      <sheetName val="TK-00-2A"/>
      <sheetName val="TK-00-3A"/>
      <sheetName val="TK-00-4A"/>
      <sheetName val="TK-00-5A"/>
      <sheetName val="TK-00-1 (CAP 2)"/>
      <sheetName val="TK-00-2 (CAP 2)"/>
      <sheetName val="TK-00-3 (CAP 2) "/>
      <sheetName val="TK-500-1 B"/>
      <sheetName val="TK-500-2 B "/>
      <sheetName val="TK-500-3 B "/>
      <sheetName val="501b"/>
      <sheetName val="502b"/>
      <sheetName val="503b"/>
      <sheetName val="501c"/>
      <sheetName val="Executive Report"/>
      <sheetName val="DP (2)"/>
      <sheetName val="DP"/>
      <sheetName val="TIEMPOS"/>
      <sheetName val="GENERAL PIPE 3"/>
      <sheetName val="GENERAL PIPE 2"/>
      <sheetName val="GENERAL PIPE  1"/>
      <sheetName val="VARISUR"/>
      <sheetName val="WEATHERFORD"/>
      <sheetName val="HS"/>
      <sheetName val="HALLIBURTON"/>
      <sheetName val="MATERIALES (2)"/>
      <sheetName val="COSTOS DIARIOS"/>
      <sheetName val="Est. Mecánico"/>
      <sheetName val="TALLY (1)"/>
      <sheetName val="*****"/>
      <sheetName val="MSF-001"/>
      <sheetName val="SURVEY"/>
      <sheetName val="RS- LH-26 -29-04-2011"/>
      <sheetName val="RS-SOLDADURA LH-26"/>
      <sheetName val="SARTA DE PRODUCCION"/>
      <sheetName val="SARTA DE CORO LH-26"/>
      <sheetName val="TIQUETE"/>
      <sheetName val="FBG-903,  LH-24 10-12-2010"/>
      <sheetName val="FBG-903 LH-24  11-12-2010"/>
      <sheetName val="WELDER"/>
      <sheetName val="Flash Report "/>
      <sheetName val="INSP COROD LH 24, 10-12-2010"/>
      <sheetName val="MATERIALES "/>
      <sheetName val="BHA de pesca"/>
      <sheetName val="tp1e"/>
      <sheetName val="bhp_es1e"/>
      <sheetName val="es1n"/>
      <sheetName val="Chart1 (2)"/>
      <sheetName val="pr_red_es2e"/>
      <sheetName val="es2e"/>
      <sheetName val="es1spres"/>
      <sheetName val="EM ME-1 "/>
      <sheetName val="ME-1 PROP ESP"/>
      <sheetName val="Tanks "/>
      <sheetName val="Data "/>
      <sheetName val="Históricos 2008"/>
      <sheetName val="Históricos 2007"/>
      <sheetName val="HORA"/>
      <sheetName val="Reporte  Ab Pruebas Extensas "/>
      <sheetName val="Distribución"/>
      <sheetName val="Reporte Abanico 20-33"/>
      <sheetName val="Reporte Abanico 34-35-36"/>
      <sheetName val="TK-01"/>
      <sheetName val="TK-02"/>
      <sheetName val="TK-07"/>
      <sheetName val="TK-08"/>
      <sheetName val="Diesel"/>
      <sheetName val="Reporte producción"/>
      <sheetName val="BASE-AGUA"/>
      <sheetName val="ABANICO 20"/>
      <sheetName val="Bomba SERVIRENT "/>
      <sheetName val="A"/>
      <sheetName val="INFORMATION"/>
      <sheetName val="CALCULATIONS"/>
      <sheetName val="RESULTS"/>
      <sheetName val="Module1"/>
      <sheetName val="SOLDADURA CBE 1093"/>
      <sheetName val="SOLDADURA CBE 1093 (2)"/>
      <sheetName val="TANQUE C"/>
      <sheetName val="TICKET"/>
      <sheetName val="Ticket (Pag 2)"/>
      <sheetName val="TimeBreakdown"/>
      <sheetName val="UNIT"/>
      <sheetName val="LQC"/>
      <sheetName val="CSR"/>
      <sheetName val="Delivery"/>
      <sheetName val="DAT-label"/>
      <sheetName val="dRevenue"/>
      <sheetName val="mCodigos"/>
      <sheetName val="dHojas"/>
      <sheetName val="mBorrar"/>
      <sheetName val="mExtras"/>
      <sheetName val="TOP"/>
      <sheetName val="HEADER"/>
      <sheetName val="ELS REPORT"/>
      <sheetName val="OPÇÃO"/>
      <sheetName val="PRINT"/>
      <sheetName val="Module Macro"/>
      <sheetName val="SETUP"/>
      <sheetName val="RESUMO"/>
      <sheetName val="CONTROLE"/>
      <sheetName val="SENSORES"/>
      <sheetName val="EQUIPE"/>
      <sheetName val="COVER PAGE"/>
      <sheetName val="PROCEDIMENTO"/>
      <sheetName val="NOMENCLATURA"/>
      <sheetName val="ESQUEMA"/>
      <sheetName val="DIV1"/>
      <sheetName val="INDEX"/>
      <sheetName val="DIV3"/>
      <sheetName val="EVENTOS"/>
      <sheetName val="DIV4"/>
      <sheetName val="GRADIENTE DE PRESION"/>
      <sheetName val="CUASITLA"/>
      <sheetName val="GRADIENTE DE TEMPERATURA"/>
      <sheetName val="MEMÓRIA"/>
      <sheetName val="YOYO"/>
      <sheetName val="SPRO"/>
      <sheetName val="LINC"/>
      <sheetName val="Events"/>
      <sheetName val="Data Sheet "/>
      <sheetName val="ALLDATA"/>
      <sheetName val="Data Sheet"/>
      <sheetName val="Gas Calculation"/>
      <sheetName val="Condensate Meter Rates"/>
      <sheetName val="SHRINKAGE"/>
      <sheetName val="Tank Rates"/>
      <sheetName val="Water Meter Rates"/>
      <sheetName val="MACRO125 "/>
      <sheetName val="OIL formulas"/>
      <sheetName val="Formulas"/>
      <sheetName val="MACRO125"/>
      <sheetName val="Datos vs. Tiempo"/>
      <sheetName val="EVT"/>
      <sheetName val="GasQ"/>
      <sheetName val="OilQ (2)"/>
      <sheetName val="VARIABLES"/>
      <sheetName val="TANQUE 2"/>
      <sheetName val="TANQUE 3"/>
      <sheetName val="TANQUE 4"/>
      <sheetName val="TANQUE 5"/>
      <sheetName val="TANQUE 6"/>
      <sheetName val="TANQUE 7"/>
      <sheetName val="TANQUE 8"/>
      <sheetName val="TANQUE 9"/>
      <sheetName val="PULLING PH-07-06-24-12-2010"/>
      <sheetName val="RS-FB-12 PH-07-06-24-12-2010 "/>
      <sheetName val="Running JAZ AD-02-24-12-2010"/>
      <sheetName val="RS-FB-12-JAZ AD-02-24-12-2010"/>
      <sheetName val="Resumido"/>
      <sheetName val="FBG-903,  LH-22- 8-01-2011"/>
      <sheetName val="FBG-903,  LH-22 29-11-2010"/>
      <sheetName val="SARTA PCP FINAL"/>
      <sheetName val="ANEXO"/>
      <sheetName val="R.S. LC 2930- 17-OCT -11"/>
      <sheetName val="SOLDADURA LC-2930-"/>
      <sheetName val="FBG-903,  LH-19 06-01-2011"/>
      <sheetName val="RS. LH-19. PESCA. 07-01-2011"/>
      <sheetName val="DEFINITIVO LH-19 "/>
      <sheetName val="EST0798"/>
      <sheetName val="Detalle"/>
      <sheetName val="Provincia"/>
      <sheetName val="Blancos"/>
      <sheetName val="Compresión"/>
      <sheetName val="Agua "/>
      <sheetName val="Flujos"/>
      <sheetName val="PARAMETERS"/>
      <sheetName val="TABLE 2"/>
      <sheetName val="TABLE 1"/>
      <sheetName val="Distrib"/>
      <sheetName val="ANNEX D"/>
      <sheetName val="TABLE 2 (2)"/>
      <sheetName val="PARAMETERS (2)"/>
      <sheetName val="TABLE 1 (2)"/>
      <sheetName val="ANALISIS (2)"/>
      <sheetName val="Distrib (2)"/>
      <sheetName val="ANNEX D (2)"/>
      <sheetName val="PRODUCCIÓN VENTAS(DIARIO)"/>
      <sheetName val="GAS EL CENTRO"/>
      <sheetName val="Variables - Visión Empresarial"/>
      <sheetName val="API93"/>
      <sheetName val="API91"/>
      <sheetName val="API92"/>
      <sheetName val="DIFERIDA"/>
      <sheetName val="Liquidación real"/>
      <sheetName val="LIQUIDACION FV"/>
      <sheetName val="TABLAS DE AFOROS"/>
      <sheetName val="potenciales"/>
      <sheetName val="PRESIONES CABEZA POZOS (2)"/>
      <sheetName val="SUB EST ELEC LIS"/>
      <sheetName val="FORMATO MEDIDAS"/>
      <sheetName val="MEDIDAS ABRIL"/>
      <sheetName val="MEDIDAS OCTUBRE"/>
      <sheetName val="MEDIDAS MAYO"/>
      <sheetName val="Factor Agosto"/>
      <sheetName val="Factor Junio"/>
      <sheetName val="DISTRIBUCION"/>
      <sheetName val="TORTA PROM. MENSUAL"/>
      <sheetName val="TORTA PROM. MENSUAL %"/>
      <sheetName val="Gráfico1"/>
      <sheetName val="MEDIDAS"/>
      <sheetName val="CALCULO AGUA"/>
      <sheetName val="CONSOLIDADO CONTRATACION GEC"/>
      <sheetName val="RUN LIFE"/>
      <sheetName val="1. WO CASTILLA IND 2011"/>
      <sheetName val="1. WO CASTILLA VAR 2012"/>
      <sheetName val="2. WO CASTILLA IND 2012"/>
      <sheetName val="3. WO CHICHIMENE IND 2012"/>
      <sheetName val="1. WO CASTILLA VAR 2013"/>
      <sheetName val="2. WO CASTILLA IND 2013"/>
      <sheetName val="3. WO CHICHIMENE IND 2013"/>
      <sheetName val="4. WO CASTILLA VAR 2014"/>
      <sheetName val="5. WO CASTILLA IND 2014"/>
      <sheetName val="6. WO CHICHIMENE IND 2014"/>
      <sheetName val="C"/>
      <sheetName val="WellTestData1"/>
      <sheetName val="Events1"/>
      <sheetName val="complete events"/>
      <sheetName val="Procedure."/>
      <sheetName val="Diferencia porcentual"/>
      <sheetName val="TRACTOMULAS"/>
      <sheetName val="GRAFICA"/>
      <sheetName val="Capachos-Banadia "/>
      <sheetName val="Cuadro-1 TK-A"/>
      <sheetName val="Cuadro-1 TK-B"/>
      <sheetName val="Resumen Cuadros 1"/>
      <sheetName val="F-16"/>
      <sheetName val="F-9"/>
      <sheetName val="F-30"/>
      <sheetName val="Cuadro-4"/>
      <sheetName val="SECUENCIA DE EVENTOS"/>
      <sheetName val="REPORTE"/>
      <sheetName val="HISTORICO"/>
      <sheetName val="AFORO TK - 2"/>
      <sheetName val="AFORO TK-1"/>
      <sheetName val="AFORO TK - 3"/>
      <sheetName val="AFORO TK - 4"/>
      <sheetName val="AFORO TK - 5"/>
      <sheetName val="BALANCE TANQUES"/>
      <sheetName val="TK-1 "/>
      <sheetName val="TK-2 "/>
      <sheetName val="TK-3 "/>
      <sheetName val="TK ALQ CO 28"/>
      <sheetName val="TK-4 "/>
      <sheetName val="TK ALQ CO20"/>
      <sheetName val="TK-5 "/>
      <sheetName val="BAL. GRAL"/>
      <sheetName val="TABLA TK 5007"/>
      <sheetName val="Scorecard "/>
      <sheetName val="2.RIR Section (2)"/>
      <sheetName val="2. Safety Meeting (3)"/>
      <sheetName val="3. PreJob(3)"/>
      <sheetName val="3. PreJob(4)"/>
      <sheetName val="6. Rig PAR and Inventory"/>
      <sheetName val="8. Bit Run Paperwork (2)"/>
      <sheetName val="9. BP &amp; LL (2)"/>
      <sheetName val="10. Battery Inventory (2)"/>
      <sheetName val="14. Shipping Document (6)"/>
      <sheetName val="21. Material Request"/>
      <sheetName val="16. MLWD Performance (2)"/>
      <sheetName val="16. MLWD Performance_Espano (2)"/>
      <sheetName val="16. DD Performance (2)"/>
      <sheetName val="16. DD Performance_Espanol (2)"/>
      <sheetName val="18. Cell Handover (2)"/>
      <sheetName val="19. Product Delivery (2)"/>
      <sheetName val="19. DQR (2)"/>
      <sheetName val="20. Unit Inventory "/>
      <sheetName val="22. Post-Job (2)"/>
      <sheetName val="StartUp Sheet "/>
      <sheetName val="4. Exemptions"/>
      <sheetName val="7. Morning Report Email"/>
      <sheetName val="8. Bit Run Paperwork"/>
      <sheetName val="8a. Pre-Job_DC_Rep"/>
      <sheetName val="8b. Depth_Tracking_Sheet_rUN1"/>
      <sheetName val="8b. Depth_Tracking_Sheet rUN2"/>
      <sheetName val="Format"/>
      <sheetName val="LH 11"/>
      <sheetName val="RESUMES"/>
      <sheetName val="Feb 01 07"/>
      <sheetName val="Feb 02 07"/>
      <sheetName val="Feb 03 07"/>
      <sheetName val="Feb 04 07"/>
      <sheetName val="Feb 05 07"/>
      <sheetName val="Feb 06 07"/>
      <sheetName val="Feb 07 07"/>
      <sheetName val="Feb 08 07"/>
      <sheetName val="Feb 09 07"/>
      <sheetName val="Feb 10 07"/>
      <sheetName val="Feb 11 07"/>
      <sheetName val="Ene 12 07"/>
      <sheetName val="Ene 13 07"/>
      <sheetName val="Ene 14 07"/>
      <sheetName val="Ene 15 07"/>
      <sheetName val="Ene 16 07"/>
      <sheetName val="Ene 17 07"/>
      <sheetName val="Ene 18 07"/>
      <sheetName val="Ene 19 07"/>
      <sheetName val="Ene 20 07"/>
      <sheetName val="Ene 21 07"/>
      <sheetName val="Ene 22 07"/>
      <sheetName val="Ene 23 07"/>
      <sheetName val="Ene 24 07"/>
      <sheetName val="Ene 25 07"/>
      <sheetName val="Ene 26 07"/>
      <sheetName val="Ene 27 07"/>
      <sheetName val="Ene 28 07"/>
      <sheetName val="Ene 29 07"/>
      <sheetName val="Ene 30 07"/>
      <sheetName val="Ene 31 07"/>
      <sheetName val="ReporteDiario"/>
      <sheetName val="LCN 01 "/>
      <sheetName val="LCN 05 General"/>
      <sheetName val="MED TK"/>
      <sheetName val="Reporte LCN"/>
      <sheetName val="ENERO"/>
      <sheetName val="Aforos"/>
      <sheetName val="Well head"/>
      <sheetName val="Prueba LCN-02"/>
      <sheetName val="General"/>
      <sheetName val="AGOSTO"/>
      <sheetName val="AFORO (2)"/>
      <sheetName val="AFORO"/>
      <sheetName val="Tabla 5A"/>
      <sheetName val="LiquidarTK"/>
      <sheetName val="D.GUA.TK"/>
      <sheetName val="DATA HORA-HORA PERCHERON"/>
      <sheetName val="PROMEDIOS PERCHERON"/>
      <sheetName val="RESUMEN PERCHERON-01"/>
      <sheetName val="DATA HORA-HORA MIRASOL"/>
      <sheetName val="PROMEDIOS MIRASOL"/>
      <sheetName val="RESUMEN MIRASOL-01"/>
      <sheetName val="RESUMEN CRUDO RECUPERADO"/>
      <sheetName val="Resumen CAMPO"/>
      <sheetName val="Preliminar"/>
      <sheetName val="Informe final"/>
      <sheetName val="DATOS GERENCIAL"/>
      <sheetName val="DATOS ANH"/>
      <sheetName val="INTEGRADOR ANH"/>
      <sheetName val="DATOS ACUMULADOS"/>
      <sheetName val="REPORT GERENCIAL"/>
      <sheetName val="REPORTE DIARIO PROD"/>
      <sheetName val="DISPOSICION AGUA"/>
      <sheetName val="DATA HORA-HORA"/>
      <sheetName val="TOTAL DIA"/>
      <sheetName val="AGUA DIA"/>
      <sheetName val="CRUDO DIA"/>
      <sheetName val="CRUDO MAPACHE"/>
      <sheetName val="CAL PROD"/>
      <sheetName val="TK 1"/>
      <sheetName val="FT_080"/>
      <sheetName val="TK 2"/>
      <sheetName val="TK 3"/>
      <sheetName val="TK 4"/>
      <sheetName val="TK 5"/>
      <sheetName val="TK 6"/>
      <sheetName val="RESUMEN TANQUES"/>
      <sheetName val="CALCULOS AUXILIARES"/>
      <sheetName val="MULAS"/>
      <sheetName val="BUSCADOR"/>
      <sheetName val="TK DIESEL"/>
      <sheetName val="TK´s Agua Iny"/>
      <sheetName val="inyeccion"/>
      <sheetName val="Csg CO A-1, A-4"/>
      <sheetName val="Dia"/>
      <sheetName val="Csg CO A-1"/>
      <sheetName val="Parametros Inyeccion"/>
      <sheetName val="DAT. BIPD-THP"/>
      <sheetName val="8c. Post-Job_Depth_Ctrl_Rep (2)"/>
      <sheetName val="8c. Post-Job_Depth_Ctrl_Report"/>
      <sheetName val="9. BP &amp; LL"/>
      <sheetName val="10. Battery Inventory"/>
      <sheetName val="11. Instructions"/>
      <sheetName val="D&amp;IInits_FAC"/>
      <sheetName val="All Input Data - FAC"/>
      <sheetName val="FAC_Chart-H_G"/>
      <sheetName val="FAC_Chart - DIP"/>
      <sheetName val="11. BMC_Report"/>
      <sheetName val="14. Shipping Document"/>
      <sheetName val="17. Trainee Appraisal"/>
      <sheetName val="18. Cell Handover"/>
      <sheetName val="19. Product Delivery"/>
      <sheetName val="19. DQR"/>
      <sheetName val="20. Unit Inventory"/>
      <sheetName val="22. Post-Job"/>
      <sheetName val="Labels Here"/>
      <sheetName val="Film Labels "/>
      <sheetName val="Well Name Back Up"/>
      <sheetName val="IDEAL BACK UP"/>
      <sheetName val="HSPM BACK UP"/>
      <sheetName val="MWD BACK UP"/>
      <sheetName val="DD BACK UP"/>
      <sheetName val="Cover"/>
      <sheetName val="Useful Links"/>
      <sheetName val="RWP"/>
      <sheetName val="Report - Recommendations"/>
      <sheetName val="Audit Timing &amp; groups"/>
      <sheetName val="Schedule of Inspections"/>
      <sheetName val="Audit Form Updates"/>
      <sheetName val="Report - Charts"/>
      <sheetName val="Radiation"/>
      <sheetName val="Lithium Batteries"/>
      <sheetName val="Miscellaneous Risks"/>
      <sheetName val="Service Quality &amp; LQC"/>
      <sheetName val="Wellsite Crew"/>
      <sheetName val="Wellsite Unit"/>
      <sheetName val="Latest DQR form"/>
      <sheetName val="Maintenance - General"/>
      <sheetName val="Maintenance - Calibrations"/>
      <sheetName val="Maintenance - Electronics Lab"/>
      <sheetName val="Maintenance - Mechanics Shop"/>
      <sheetName val="Inspections"/>
      <sheetName val="M&amp;S Management"/>
      <sheetName val="Asset Management"/>
      <sheetName val="Personnel"/>
      <sheetName val="Training &amp; Coaching"/>
      <sheetName val="Management &amp; Market"/>
      <sheetName val="DEC"/>
      <sheetName val="DD Operations"/>
      <sheetName val="PowerPak"/>
      <sheetName val="PowerDrive"/>
      <sheetName val="GST &amp; NBS"/>
      <sheetName val="AIM"/>
      <sheetName val="IDEAL"/>
      <sheetName val="PowerPulse"/>
      <sheetName val="IMPulse"/>
      <sheetName val="SlimPulse"/>
      <sheetName val="Realtime Extenders"/>
      <sheetName val="ARC"/>
      <sheetName val="CDR"/>
      <sheetName val="RAB, GVR"/>
      <sheetName val="VDN, ADN, CDN"/>
      <sheetName val="ISONIC"/>
      <sheetName val="Summary "/>
      <sheetName val="LWD SHOP Tools list"/>
      <sheetName val="New Tool or service"/>
      <sheetName val="Help with Excel"/>
      <sheetName val="Operating Instructions"/>
      <sheetName val="Oilfield Units"/>
      <sheetName val="Motor data"/>
      <sheetName val="SI Units"/>
      <sheetName val="Release Notes"/>
      <sheetName val="CalcsSI"/>
      <sheetName val="Calcs"/>
      <sheetName val="Characteristics"/>
      <sheetName val="Test data"/>
      <sheetName val="Sheet5"/>
      <sheetName val="Sheet6"/>
      <sheetName val="Sheet7"/>
      <sheetName val="Sheet8"/>
      <sheetName val="Sheet9"/>
      <sheetName val="Sheet10"/>
      <sheetName val="StartUp Sheet"/>
      <sheetName val="Scorecard"/>
      <sheetName val="2. Safety Meeting"/>
      <sheetName val="3. PreJob(1)"/>
      <sheetName val="3. PreJob(2)"/>
      <sheetName val="8. Rig PAR and Inventory"/>
      <sheetName val="9. Morning Report Email"/>
      <sheetName val="10. Bit Run Paperwork"/>
      <sheetName val="15. Shipping Document"/>
      <sheetName val="17. Failure Email List"/>
      <sheetName val="18.GST Battery Capacity"/>
      <sheetName val="19. MLWD Performance Sp"/>
      <sheetName val="19. MLWD Performance Eng"/>
      <sheetName val="19. DD Performance Sp"/>
      <sheetName val="19. DD Performance Eng"/>
      <sheetName val="20. Material Request"/>
      <sheetName val="22. Product Delivery"/>
      <sheetName val="22. DQR"/>
      <sheetName val="23. BP &amp; LL"/>
      <sheetName val="24. Post-Job"/>
      <sheetName val="Archiving Structure"/>
      <sheetName val="PCE"/>
      <sheetName val="COD"/>
      <sheetName val="ECD"/>
      <sheetName val="PED"/>
      <sheetName val="Resumen Ventas"/>
      <sheetName val="Resumen Regalias"/>
      <sheetName val="A_G105"/>
      <sheetName val="A_G200"/>
      <sheetName val="A_A110"/>
      <sheetName val="A_A210"/>
      <sheetName val="A_A310"/>
      <sheetName val="A_A410"/>
      <sheetName val="C21_G105"/>
      <sheetName val="C21_G110"/>
      <sheetName val="C21_G115"/>
      <sheetName val="C21_G210"/>
      <sheetName val="C21_G215"/>
      <sheetName val="C21_G220"/>
      <sheetName val="C21_A310"/>
      <sheetName val="C21_A410"/>
      <sheetName val="Cases description"/>
      <sheetName val="B"/>
      <sheetName val="C2 A37"/>
      <sheetName val="C2 A32"/>
      <sheetName val="C2 B37"/>
      <sheetName val="C2 B32"/>
      <sheetName val="Prod prof Ay 59.3"/>
      <sheetName val="Prod prof Ay 30"/>
      <sheetName val="st plot-A1 59.3 bcf "/>
      <sheetName val="st plot-A1 30 bcf"/>
      <sheetName val="lt plot-A1 59.3 bcf"/>
      <sheetName val="lt plot-A1 30 bcf"/>
      <sheetName val="FAX"/>
      <sheetName val="DESC_BEJ-1X"/>
      <sheetName val="PR_RESBU-1"/>
      <sheetName val="PR_RESBU-2"/>
      <sheetName val="BEJ1X_T1-fsa"/>
      <sheetName val="PROM-CK-16"/>
      <sheetName val="PROM-CK-24"/>
      <sheetName val="PROM-CK-32"/>
      <sheetName val="PROM-CK-16(2)"/>
      <sheetName val="PROM-CK-24 (2)"/>
      <sheetName val="PR_RESBU-1_ESRO"/>
      <sheetName val="PR_RESBU-2_ESRO"/>
      <sheetName val="DESC_BEJ-1X_ESRO"/>
      <sheetName val="EVEN_BEJ1X"/>
      <sheetName val="EVEN_DST"/>
      <sheetName val="EVEN_WT_H2S"/>
      <sheetName val="T4ET1ca1"/>
      <sheetName val="T4ET1COL1"/>
      <sheetName val="T4ET1COz"/>
      <sheetName val="T4ET2sua"/>
      <sheetName val="EVEN-WISE"/>
      <sheetName val="EVEREPT"/>
      <sheetName val="BA18DST"/>
      <sheetName val="TICKET 1"/>
      <sheetName val="orden"/>
      <sheetName val="certificacion"/>
      <sheetName val="terminacion m.n."/>
      <sheetName val="terminacion usd"/>
      <sheetName val="Anex C 86"/>
      <sheetName val="form. reporte op."/>
      <sheetName val="ESTATUS"/>
      <sheetName val="HHASIG."/>
      <sheetName val="HHPROG."/>
      <sheetName val="HHINV.1050"/>
      <sheetName val="H.P.EGRESOS"/>
      <sheetName val="H.P.EGRESOS.PH.G."/>
      <sheetName val="HHFACT.1050"/>
      <sheetName val="HPPROY."/>
      <sheetName val="GrafHH"/>
      <sheetName val="GrafHP"/>
      <sheetName val="GrafHPPROY"/>
      <sheetName val="G. R.INGRE."/>
      <sheetName val="G. R.EGRE. "/>
      <sheetName val="RES.COST.INGRE"/>
      <sheetName val="RES.COST.EGRE "/>
      <sheetName val="HH REV."/>
      <sheetName val="INGRESOS"/>
      <sheetName val="EGRESOS "/>
      <sheetName val="RES.ALQ."/>
      <sheetName val="RES-GERENCIAL"/>
      <sheetName val="HH.ASIG.99"/>
      <sheetName val="HH.INV.99"/>
      <sheetName val="RES.FACT."/>
      <sheetName val="HP.FAC.1040"/>
      <sheetName val="HP.EGRES.MES.1040"/>
      <sheetName val="HP.EGRES.PROY."/>
      <sheetName val="HP.PROG.1040"/>
      <sheetName val="HPROG.1040.FR "/>
      <sheetName val="HP.PROY.99 "/>
      <sheetName val="Graf.HH.1040"/>
      <sheetName val="Graf.HP.99"/>
      <sheetName val="GrafHPROY.99"/>
      <sheetName val="RES.FR"/>
      <sheetName val="DETALLE.GR."/>
      <sheetName val="GASTOS R."/>
      <sheetName val="RES.GASTOS R."/>
      <sheetName val="RES.COST."/>
      <sheetName val="RES.COST. + MERANO"/>
      <sheetName val="HP.PROY.1040"/>
      <sheetName val="GR.FAC.ALQ.1051"/>
      <sheetName val="GR.DET.FAC.1051"/>
      <sheetName val="GEST.FINAN.1051"/>
      <sheetName val="EMPLEADOS"/>
      <sheetName val="ASIG.1040"/>
      <sheetName val="HP.PROG.1040 "/>
      <sheetName val="GR.DET.TESORERIA.1040"/>
      <sheetName val="GR.RES.FAC.1040"/>
      <sheetName val="HH.INV.1040"/>
      <sheetName val="HP.FAC.CONC.12.99 "/>
      <sheetName val="HP.PROY.1040.MIA"/>
      <sheetName val="HP.EGRES.PROY.1040"/>
      <sheetName val="BACKLOG.1040"/>
      <sheetName val="HP.RES.FAC.1040"/>
      <sheetName val="HP.DET.FAC.1040"/>
      <sheetName val="HP.DET.TESORERIA.1040"/>
      <sheetName val="HP.DET(1).TESORERIA.1040"/>
      <sheetName val="GEST.FINAN.1040"/>
      <sheetName val="GEST.FINAN. + MERANO"/>
      <sheetName val="HH.Graf.1040"/>
      <sheetName val="HP.Graf.1040"/>
      <sheetName val="HP.FAC.CONC.1040 "/>
      <sheetName val="HP.FAC.CONC.1040  (2)"/>
      <sheetName val="GR.RES.FAC.1050"/>
      <sheetName val="RES-GERENCIAL (2)"/>
      <sheetName val="RES.PH.G."/>
      <sheetName val="HP.PROG.1040.FR"/>
      <sheetName val="GEST.FINAN."/>
      <sheetName val="HH.PP."/>
      <sheetName val="CURVAS"/>
      <sheetName val="planif"/>
      <sheetName val="Copiaproject"/>
      <sheetName val="Plan"/>
      <sheetName val="FORMATO ACOM ALDO. FRENTE"/>
      <sheetName val="\Users\JoseGabriel\Documents\Mi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CUNET.CC"/>
      <sheetName val="MAT.FILTRO"/>
      <sheetName val="ANDEN"/>
      <sheetName val="BORDI"/>
      <sheetName val="GEOTEXT."/>
      <sheetName val="SEÑALVERT."/>
      <sheetName val="LIN.DEMARC."/>
      <sheetName val="LIN.DEMARC.DISC."/>
      <sheetName val="POST.KILOM"/>
      <sheetName val="Guia"/>
      <sheetName val="Concreto Fy 105"/>
      <sheetName val="Concreto Fy 140"/>
      <sheetName val="Concreto Fy 175"/>
      <sheetName val="Concreto Fy 210"/>
      <sheetName val="Concreto Fy 250"/>
      <sheetName val="Acero 2012"/>
      <sheetName val="Nva Granada"/>
      <sheetName val="Carrera 5"/>
      <sheetName val="Presu Interventoria"/>
      <sheetName val="Fact Multiplicador"/>
      <sheetName val="Calle 20"/>
      <sheetName val="Calle 2E"/>
      <sheetName val="Calle 2D"/>
      <sheetName val="Calle 2C"/>
      <sheetName val="Calle 2A"/>
      <sheetName val="Calle 2 "/>
      <sheetName val="Calle 2D Ta Lucia"/>
      <sheetName val="Calle 2B Sta Lucia"/>
      <sheetName val="Calle 4A Sur"/>
      <sheetName val="Calle 2A Sur"/>
      <sheetName val="Calle 3 Sur"/>
      <sheetName val="La cruz"/>
      <sheetName val="ASTREA"/>
      <sheetName val="621,1"/>
      <sheetName val="201,10"/>
      <sheetName val="201,13"/>
      <sheetName val="INSUMO D"/>
      <sheetName val="Aobra 1"/>
      <sheetName val="Amodif 1"/>
      <sheetName val="Antequera"/>
      <sheetName val="Res.Antequera"/>
      <sheetName val="Las Brisas"/>
      <sheetName val="Res.LasBrisas"/>
      <sheetName val="Las Palmas"/>
      <sheetName val="Res.LasPalmas"/>
      <sheetName val="Zapatosa"/>
      <sheetName val="Res.Zapatosa"/>
      <sheetName val="San Andres"/>
      <sheetName val="Res.SanAndres"/>
      <sheetName val="Puerto Oculto"/>
      <sheetName val="Res.PtoOculto"/>
      <sheetName val="San Jose"/>
      <sheetName val="Res.SanJose"/>
      <sheetName val="Resumen Gral"/>
      <sheetName val="A.P.U. CONC 4000"/>
      <sheetName val="Apu Ambiental"/>
      <sheetName val="Transportes"/>
      <sheetName val="Mano de obra"/>
      <sheetName val="Presupuestos TODOS - NO PRINT"/>
      <sheetName val="Borrar"/>
      <sheetName val="Acta N° 1"/>
      <sheetName val="8&quot;ACU"/>
      <sheetName val="16&quot;ACU"/>
      <sheetName val="20-6"/>
      <sheetName val="18-6"/>
      <sheetName val="16-6 "/>
      <sheetName val="14-6 "/>
      <sheetName val="12-6 "/>
      <sheetName val="10-6"/>
      <sheetName val="8-6"/>
      <sheetName val="24&quot; "/>
      <sheetName val="20&quot;"/>
      <sheetName val="18&quot;"/>
      <sheetName val="16&quot; "/>
      <sheetName val="14&quot;"/>
      <sheetName val="12&quot;"/>
      <sheetName val="10&quot;"/>
      <sheetName val="8&quot;"/>
      <sheetName val="6&quot;"/>
      <sheetName val="insumo"/>
      <sheetName val="Resumen 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  <sheetName val="BDATOS"/>
      <sheetName val="V.R. 13 AL 26 MAR"/>
      <sheetName val="B.A. 13 AL 26 MAR"/>
      <sheetName val="L.M 10 AL 23 DE ABRIL"/>
      <sheetName val="V.R 10 AL 23 ABRIL"/>
      <sheetName val="J.CRUZ 10AL23 ABRIL"/>
      <sheetName val="J. BUELVAS 1-15 FEB"/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  <sheetName val="APUS"/>
      <sheetName val="EXCAVACIONES"/>
      <sheetName val="ACTA 11"/>
      <sheetName val="ASFALTO"/>
      <sheetName val="TRANS. ASFALTO"/>
      <sheetName val="TERRAPLEN"/>
      <sheetName val="IMPRIMACION"/>
      <sheetName val="EXC. MECANICA"/>
      <sheetName val="EXC. MANUAL"/>
      <sheetName val="RETIRO DE ESCOMBROS"/>
      <sheetName val="CONCRETO CLASE F"/>
      <sheetName val="CONCRETO CLASE G"/>
      <sheetName val="CONCRETO CLASE D"/>
      <sheetName val="RELLENO DE MATERIAL"/>
      <sheetName val="TUBERIA 36&quot;"/>
      <sheetName val="NP-1"/>
      <sheetName val="R.M.S"/>
      <sheetName val="CERCA"/>
      <sheetName val="CEMENTO"/>
      <sheetName val="BASE G."/>
      <sheetName val="DESPIECE ACERO"/>
      <sheetName val="REGISTRO FOTOGRAFICO"/>
      <sheetName val="volumen 1"/>
      <sheetName val="volumen 2"/>
      <sheetName val="interventoria"/>
      <sheetName val="TRANSP"/>
      <sheetName val="RESUMEN -2"/>
      <sheetName val="RESUMEN -1"/>
      <sheetName val="DESMONTE"/>
      <sheetName val="DEMOLICION"/>
      <sheetName val="EXC.EXPL. CAN"/>
      <sheetName val="REMOC. DERRUMB"/>
      <sheetName val="CONFORM. CALZ"/>
      <sheetName val="AFIRMADO"/>
      <sheetName val="REP. PAV.EXIS"/>
      <sheetName val="MEZCLA MDC-1"/>
      <sheetName val="CONC. HIDR"/>
      <sheetName val="EXC.VARIAS"/>
      <sheetName val="RELL.ESTR"/>
      <sheetName val="CONCRETOS"/>
      <sheetName val="BARANDAS"/>
      <sheetName val="ACERO DE PREESF."/>
      <sheetName val="JUNTAS PTES"/>
      <sheetName val="ESTR. ACERO"/>
      <sheetName val="TUBERIA REF"/>
      <sheetName val="DISIPADOR"/>
      <sheetName val="FILTROS"/>
      <sheetName val="MARCA VIAL"/>
      <sheetName val="OBRAS VARIAS"/>
      <sheetName val="CUADRILLA"/>
      <sheetName val="APU BASICOS"/>
      <sheetName val="CANTIDADES Y PRECIOS"/>
      <sheetName val=""/>
      <sheetName val="2.3"/>
      <sheetName val="2.4"/>
      <sheetName val="2.5"/>
      <sheetName val="2.6"/>
      <sheetName val="4.1.1"/>
      <sheetName val="4.1.2"/>
      <sheetName val="4.1.3"/>
      <sheetName val="4.1.4"/>
      <sheetName val="4.1.5"/>
      <sheetName val="4.1.6"/>
      <sheetName val="4.1.7"/>
      <sheetName val="4.2.1"/>
      <sheetName val="4.2.2"/>
      <sheetName val="4.2.3"/>
      <sheetName val="5.1.1"/>
      <sheetName val="5.1.2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1"/>
      <sheetName val="5.2.2"/>
      <sheetName val="5.2.3"/>
      <sheetName val="6.1.1"/>
      <sheetName val="6.1.2"/>
      <sheetName val="6.2.1"/>
      <sheetName val="8.1.1"/>
      <sheetName val="8.1.2"/>
      <sheetName val="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8.1.14"/>
      <sheetName val="8.1.15"/>
      <sheetName val="8.1.16"/>
      <sheetName val="8.1.17"/>
      <sheetName val="8.1.19"/>
      <sheetName val="8.1.18"/>
      <sheetName val="8.1.20"/>
      <sheetName val="8.1.21"/>
      <sheetName val="8.1.22"/>
      <sheetName val="8.1.23"/>
      <sheetName val="8.1.24"/>
      <sheetName val="8.1.25"/>
      <sheetName val="8.1.26"/>
      <sheetName val="8.1.27"/>
      <sheetName val="8.1.28"/>
      <sheetName val="8.1.29"/>
      <sheetName val="8.1.30"/>
      <sheetName val="8.1.31"/>
      <sheetName val="8.1.32"/>
      <sheetName val="8.1.33"/>
      <sheetName val="8.1.34"/>
      <sheetName val="8.1.35"/>
      <sheetName val="8.1.36"/>
      <sheetName val="8.1.37"/>
      <sheetName val="8.1.38"/>
      <sheetName val="8.2.1"/>
      <sheetName val="8.2.2"/>
      <sheetName val="8.2.3"/>
      <sheetName val="8.3.1"/>
      <sheetName val="8.3.2"/>
      <sheetName val="8.3.3"/>
      <sheetName val="8.3.4"/>
      <sheetName val="8.3.5"/>
      <sheetName val="8.3.6"/>
      <sheetName val="8.3.7"/>
      <sheetName val="8.3.8"/>
      <sheetName val="8.3.9"/>
      <sheetName val="8.3.10"/>
      <sheetName val="8.3.11"/>
      <sheetName val="8.4.1"/>
      <sheetName val="8.4.2"/>
      <sheetName val="8.4.3"/>
      <sheetName val="8.4.4"/>
      <sheetName val="8.4.5"/>
      <sheetName val="8.4.6"/>
      <sheetName val="8.4.7"/>
      <sheetName val="8.4.8"/>
      <sheetName val="8.4.9"/>
      <sheetName val="8.4.10"/>
      <sheetName val="8.4.11"/>
      <sheetName val="8.4.12"/>
      <sheetName val="8.4.13"/>
      <sheetName val="8.4.14"/>
      <sheetName val="8.4.15"/>
      <sheetName val="8.4.16"/>
      <sheetName val="8.4.17"/>
      <sheetName val="8.4.18"/>
      <sheetName val="8.4.19"/>
      <sheetName val="8.4.20"/>
      <sheetName val="8.4.21"/>
      <sheetName val="8.4.22"/>
      <sheetName val="8.4.23"/>
      <sheetName val="8.4.24"/>
      <sheetName val="8.4.25"/>
      <sheetName val="8.4.26"/>
      <sheetName val="8.4.27"/>
      <sheetName val="8.4.28"/>
      <sheetName val="8.4.29"/>
      <sheetName val="8.4.30"/>
      <sheetName val="8.4.31"/>
      <sheetName val="8.4.32"/>
      <sheetName val="8.4.33"/>
      <sheetName val="8.4.34"/>
      <sheetName val="8.4.35"/>
      <sheetName val="8.4.36"/>
      <sheetName val="8.4.37"/>
      <sheetName val="8.4.38"/>
      <sheetName val="8.4.39"/>
      <sheetName val="8.4.40"/>
      <sheetName val="8.4.41"/>
      <sheetName val="8.4.42"/>
      <sheetName val="8.4.43"/>
      <sheetName val="8.4.44"/>
      <sheetName val="8.4.45"/>
      <sheetName val="8.4.46"/>
      <sheetName val="8.4.47"/>
      <sheetName val="8.4.48"/>
      <sheetName val="8.4.49"/>
      <sheetName val="8.4.50"/>
      <sheetName val="8.4.51"/>
      <sheetName val="8.4.52"/>
      <sheetName val="8.4.53"/>
      <sheetName val="8.4.54"/>
      <sheetName val="8.4.55"/>
      <sheetName val="8.4.56"/>
      <sheetName val="8.4.57"/>
      <sheetName val="8.5.1"/>
      <sheetName val="8.5.2"/>
      <sheetName val="8.5.3"/>
      <sheetName val="8.5.4"/>
      <sheetName val="8.5.5"/>
      <sheetName val="8.5.6"/>
      <sheetName val="8.5.7"/>
      <sheetName val="8.5.8"/>
      <sheetName val="8.5.9"/>
      <sheetName val="8.5.10"/>
      <sheetName val="8.5.11"/>
      <sheetName val="8.5.12"/>
      <sheetName val="8.5.13"/>
      <sheetName val="8.5.14"/>
      <sheetName val="8.5.15"/>
      <sheetName val="8.5.16"/>
      <sheetName val="8.5.17"/>
      <sheetName val="8.5.18"/>
      <sheetName val="8.5.19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1.13"/>
      <sheetName val="9.1.14"/>
      <sheetName val="9.1.15"/>
      <sheetName val="9.1.16"/>
      <sheetName val="9.1.17"/>
      <sheetName val="9.1.18"/>
      <sheetName val="9.1.21"/>
      <sheetName val="9.1.22"/>
      <sheetName val="9.2.1"/>
      <sheetName val="9.2.2"/>
      <sheetName val="10.1.1"/>
      <sheetName val="10.1.2"/>
      <sheetName val="10.1.3"/>
      <sheetName val="10.1.4"/>
      <sheetName val="10.1.5"/>
      <sheetName val="10.1.6"/>
      <sheetName val="10.1.7"/>
      <sheetName val="10.1.8"/>
      <sheetName val="10.1.9"/>
      <sheetName val="10.1.10"/>
      <sheetName val="10.1.11"/>
      <sheetName val="10.1.12"/>
      <sheetName val="10.1.13"/>
      <sheetName val="10.1.14"/>
      <sheetName val="10.1.15"/>
      <sheetName val="10.1.16"/>
      <sheetName val="10.1.17"/>
      <sheetName val="10.1.18"/>
      <sheetName val="10.1.19"/>
      <sheetName val="10.2.1"/>
      <sheetName val="10.2.2"/>
      <sheetName val="10.2.3"/>
      <sheetName val="10.2.4"/>
      <sheetName val="10.2.5"/>
      <sheetName val="10.2.6"/>
      <sheetName val="10.2.7"/>
      <sheetName val="10.2.8"/>
      <sheetName val="10.2.9"/>
      <sheetName val="10.2.10"/>
      <sheetName val="10.2.11"/>
      <sheetName val="10.2.12"/>
      <sheetName val="10.2.13"/>
      <sheetName val="10.2.14"/>
      <sheetName val="10.2.15"/>
      <sheetName val="10.2.16"/>
      <sheetName val="10.2.17"/>
      <sheetName val="10.2.18"/>
      <sheetName val="10.2.19"/>
      <sheetName val="10.2.20"/>
      <sheetName val="10.2.21"/>
      <sheetName val="10.2.22"/>
      <sheetName val="10.2.23"/>
      <sheetName val="10.2.24"/>
      <sheetName val="10.2.25"/>
      <sheetName val="10.2.26"/>
      <sheetName val="10.2.27"/>
      <sheetName val="10.2.28"/>
      <sheetName val="10.2.29"/>
      <sheetName val="10.2.30"/>
      <sheetName val="10.2.31"/>
      <sheetName val="10.2.32"/>
      <sheetName val="10.2.33"/>
      <sheetName val="10.2.34"/>
      <sheetName val="10.2.35"/>
      <sheetName val="10.2.36"/>
      <sheetName val="10.2.37"/>
      <sheetName val="10.2.38"/>
      <sheetName val="10.2.39"/>
      <sheetName val="10.2.40"/>
      <sheetName val="10.2.41"/>
      <sheetName val="10.2.42"/>
      <sheetName val="10.2.43"/>
      <sheetName val="10.2.44"/>
      <sheetName val="10.2.45"/>
      <sheetName val="10.2.46"/>
      <sheetName val="10.2.47"/>
      <sheetName val="10.2.48"/>
      <sheetName val="10.2.49"/>
      <sheetName val="10.2.50"/>
      <sheetName val="10.2.51"/>
      <sheetName val="10.2.52"/>
      <sheetName val="10.2.53"/>
      <sheetName val="10.3.1"/>
      <sheetName val="10.3.2"/>
      <sheetName val="10.3.3"/>
      <sheetName val="10.3.4"/>
      <sheetName val="10.3.5"/>
      <sheetName val="10.3.6"/>
      <sheetName val="10.3.7"/>
      <sheetName val="10.3.8"/>
      <sheetName val="10.3.9"/>
      <sheetName val="10.3.10"/>
      <sheetName val="11.1.1"/>
      <sheetName val="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11.1.16"/>
      <sheetName val="11.1.17"/>
      <sheetName val="11.1.18"/>
      <sheetName val="11.1.19"/>
      <sheetName val="11.1.20"/>
      <sheetName val="11.1.21"/>
      <sheetName val="11.1.22"/>
      <sheetName val="11.1.23"/>
      <sheetName val="11.1.24"/>
      <sheetName val="11.2.1"/>
      <sheetName val="11.2.2"/>
      <sheetName val="11.2.3"/>
      <sheetName val="11.2.4"/>
      <sheetName val="11.2.5"/>
      <sheetName val="11.3.1"/>
      <sheetName val="11.3.2"/>
      <sheetName val="11.3.3"/>
      <sheetName val="11.3.4"/>
      <sheetName val="11.3.5"/>
      <sheetName val="11.3.6"/>
      <sheetName val="11.3.7"/>
      <sheetName val="12.2.4"/>
      <sheetName val="12.4.1"/>
      <sheetName val="12.4.2"/>
      <sheetName val="12.5.1"/>
      <sheetName val="12.7.3"/>
      <sheetName val="12.7.4"/>
      <sheetName val="12.7.5"/>
      <sheetName val="12.7.6"/>
      <sheetName val="12.8.1"/>
      <sheetName val="12.8.2"/>
      <sheetName val="12.8.3"/>
      <sheetName val="12.8.4"/>
      <sheetName val="12.8.5"/>
      <sheetName val="12.10.1"/>
      <sheetName val="12.11.1"/>
      <sheetName val="12.11.6"/>
      <sheetName val="12.11.7"/>
      <sheetName val="12.12.6"/>
      <sheetName val="12.12.7"/>
      <sheetName val="12.14.3"/>
      <sheetName val="12.14.4"/>
      <sheetName val="12.14.6"/>
      <sheetName val="12.14.7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3.2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CERRAMIENTO T2 (4)"/>
      <sheetName val="12.14.5"/>
      <sheetName val="500 KCMIL MT"/>
      <sheetName val="CABLE"/>
      <sheetName val="RED NORMAL"/>
      <sheetName val="RED REGULADA"/>
      <sheetName val="LED AP"/>
      <sheetName val="TABLER GRAL"/>
      <sheetName val="C CABLE"/>
      <sheetName val="Tanque y cuarto - potable"/>
      <sheetName val="Tanque RCI"/>
      <sheetName val="CERRAMIENTO T2 (2)"/>
      <sheetName val="CERRAMIENTO T2 (3)"/>
      <sheetName val="CERRAMIENTO T3"/>
      <sheetName val="CERRAMIENTO T3 (2)"/>
      <sheetName val="CERRAMIENTO T3 (3)"/>
      <sheetName val="CERRAMIENTO T3 (4)"/>
      <sheetName val="CERRAMIENTO T3 (6)"/>
      <sheetName val="URBANISMO INT (6)"/>
      <sheetName val="ZONAS BLANDAS"/>
      <sheetName val="URB. 01"/>
      <sheetName val="URB. 03 (4)"/>
      <sheetName val="item 02-03-001"/>
      <sheetName val="item 04-03-002"/>
      <sheetName val="item 04-05-001"/>
      <sheetName val="item 11-01-001"/>
      <sheetName val="LISTA DE ACTIVIDADES"/>
      <sheetName val="CUB. TIPO "/>
      <sheetName val="CUB. GRAD. TRILLADORA"/>
      <sheetName val="CUB PROT. MAR. GAVIONES"/>
      <sheetName val="CUB. MUROS CONTEN. PASAR."/>
      <sheetName val="CUB. PASARELA TRILLAD"/>
      <sheetName val="RESUMEN CANTIDADES"/>
      <sheetName val="Datos Básicos"/>
      <sheetName val="REFERENCIAS"/>
      <sheetName val="AAA"/>
      <sheetName val="aputipo"/>
      <sheetName val="Agregados"/>
      <sheetName val="base Apus"/>
      <sheetName val="INICIO IMPRESIÓN"/>
      <sheetName val="INTERV"/>
      <sheetName val="INICIOPU"/>
      <sheetName val="1Movilización"/>
      <sheetName val="2Localización"/>
      <sheetName val="3Cerramiento"/>
      <sheetName val="4Desmonte"/>
      <sheetName val="5Descapote"/>
      <sheetName val="6Demoliciónconcretosinref"/>
      <sheetName val="7Demoliciónconcretoref"/>
      <sheetName val="8Demolicmuro0,15"/>
      <sheetName val="9Demolicmuro0,25"/>
      <sheetName val="10Excavaman"/>
      <sheetName val="11Excavaconglom"/>
      <sheetName val="12Excavamaqui"/>
      <sheetName val="13pilotpreex"/>
      <sheetName val="14Hinca"/>
      <sheetName val="15Enrocado e=0,30"/>
      <sheetName val="16Gavión"/>
      <sheetName val="17Revestgavion"/>
      <sheetName val="18Revmurotierraarmada"/>
      <sheetName val="19Acarreofuente"/>
      <sheetName val="20Manej agua"/>
      <sheetName val="21Rellcomun"/>
      <sheetName val="22Rellselec"/>
      <sheetName val="23Subbase"/>
      <sheetName val="24Base"/>
      <sheetName val="25Camatritur"/>
      <sheetName val="26Matfilt"/>
      <sheetName val="27Relletierraneg"/>
      <sheetName val="28Subfrances"/>
      <sheetName val="29Geodrenplanar"/>
      <sheetName val="30GeotexNT1600"/>
      <sheetName val="31GeotexNT2000"/>
      <sheetName val="32GeotexT2400"/>
      <sheetName val="33Tubdren65"/>
      <sheetName val="34Tubdren100mm"/>
      <sheetName val="35Concsolado"/>
      <sheetName val="36Ciclopeo"/>
      <sheetName val="37Cetructuras21"/>
      <sheetName val="38cestruct21imp"/>
      <sheetName val="39Cimperm28"/>
      <sheetName val="40Cpav"/>
      <sheetName val="41Selljunt"/>
      <sheetName val="42Acero"/>
      <sheetName val="43Mallaelectrosol"/>
      <sheetName val="44Ancleje 14cm"/>
      <sheetName val="46Polietil"/>
      <sheetName val="45Anclaje10cm"/>
      <sheetName val="47placa0,20"/>
      <sheetName val="48Pisopiedragrama"/>
      <sheetName val="49Adoqoctag"/>
      <sheetName val="50Adoquin 60"/>
      <sheetName val="51Adoquin200x100x80"/>
      <sheetName val="52Loseta 40"/>
      <sheetName val="53LosetatactilA-55"/>
      <sheetName val="54LosetaA60"/>
      <sheetName val="55Deck pvc"/>
      <sheetName val="56Dec wpc"/>
      <sheetName val="57Gravillalavada"/>
      <sheetName val="58Enchappisos"/>
      <sheetName val="59Enchape pasar"/>
      <sheetName val="60Enchapemuros"/>
      <sheetName val="61Enchapegradas"/>
      <sheetName val="62Enchap escaler"/>
      <sheetName val="63Enchapespejagua"/>
      <sheetName val="BasicoMesongranitpulid"/>
      <sheetName val="64Cranipulid"/>
      <sheetName val="65Guardaescob"/>
      <sheetName val="66Bordillo A10"/>
      <sheetName val="67Sardinel A80"/>
      <sheetName val="68Bordilo A81"/>
      <sheetName val="69CañuelA120"/>
      <sheetName val="70Bordillo A-85"/>
      <sheetName val="71Bordillo A-86"/>
      <sheetName val="72Contenedde raices"/>
      <sheetName val="73Bolarhierr"/>
      <sheetName val="74Bolarconcreto"/>
      <sheetName val="75Bloqueabujardgris"/>
      <sheetName val="76Bloqueabujardcolor"/>
      <sheetName val="77Toletealavist"/>
      <sheetName val="78Jardinera"/>
      <sheetName val="79Pañeteimp13"/>
      <sheetName val="80FIlosy dilat"/>
      <sheetName val="81Grouting"/>
      <sheetName val="82Mortrepar"/>
      <sheetName val="BasicoEspejo"/>
      <sheetName val="83Estuypintint"/>
      <sheetName val="84Estucypintext"/>
      <sheetName val="85Pintbarand"/>
      <sheetName val="86Pint sandm2"/>
      <sheetName val="87Bancaprefespald"/>
      <sheetName val="88BancasinspaldarM31"/>
      <sheetName val="89BancaM40"/>
      <sheetName val="90BarandaM80"/>
      <sheetName val="91Baranda met"/>
      <sheetName val="92CanecaM120"/>
      <sheetName val="93Ciclopar M100"/>
      <sheetName val="94CabinatelefonicaM-2"/>
      <sheetName val="95Parqueref35071D"/>
      <sheetName val="96Girocader"/>
      <sheetName val="97Camin"/>
      <sheetName val="98Flexión adult"/>
      <sheetName val="99Barr adul"/>
      <sheetName val="100Masajerelax"/>
      <sheetName val="101Volante"/>
      <sheetName val="102Presion hombro"/>
      <sheetName val="103Esculturas"/>
      <sheetName val="104empradización"/>
      <sheetName val="106Vegetación"/>
      <sheetName val="107Arborización"/>
      <sheetName val="108Plamas"/>
      <sheetName val="109Jardínvertical"/>
      <sheetName val="105Cesped"/>
      <sheetName val="110Sistemaderiego"/>
      <sheetName val="111Sistemahidpagua"/>
      <sheetName val="112Batbañ"/>
      <sheetName val="113Sunpresibañ"/>
      <sheetName val="114Hidrosanitbb"/>
      <sheetName val="115Aguasnegylluv bañ"/>
      <sheetName val="116Limpsumi"/>
      <sheetName val="117Limppozo"/>
      <sheetName val="118Rejilla sum"/>
      <sheetName val="119Tubalcant160mm"/>
      <sheetName val="120Tubalcant200mm"/>
      <sheetName val="121Tubalcanta250mm"/>
      <sheetName val="122Tubalcantari315mm"/>
      <sheetName val="124Tubalcant400mm"/>
      <sheetName val="123Tubalcant16&quot;"/>
      <sheetName val="124Tubalcant20&quot;"/>
      <sheetName val="125Seccajapozins"/>
      <sheetName val="126Placacubcajpozins"/>
      <sheetName val="127Placafondo"/>
      <sheetName val="128Red elect bat baños"/>
      <sheetName val="129Rediluminacion"/>
      <sheetName val="BasicoConc14"/>
      <sheetName val="BasicoConc175"/>
      <sheetName val="dosif morteros"/>
      <sheetName val="BasicoConc21"/>
      <sheetName val="BasicoConc21imp"/>
      <sheetName val="BasicoConcreto 24"/>
      <sheetName val="BasicoConcreto 28"/>
      <sheetName val="BasicoContpav45"/>
      <sheetName val="basicoConos"/>
      <sheetName val="basicocoMortero1;3imp. "/>
      <sheetName val="BasicoMortero1;4imp."/>
      <sheetName val="BasicoToletecomun"/>
      <sheetName val="BasicoIncrust"/>
      <sheetName val="BasicoBloqueconc"/>
      <sheetName val="BasicoMuro No4"/>
      <sheetName val="BasicoPoyo 21"/>
      <sheetName val="BasicoCotagot"/>
      <sheetName val="BasicoSeñal transito"/>
      <sheetName val="BasicoPinttrafico"/>
      <sheetName val="BasicoPintlamina"/>
      <sheetName val="BasicoPintbitum"/>
      <sheetName val="BasicoMarcopuert"/>
      <sheetName val="BasicoPuertacc"/>
      <sheetName val="BasicoDivbaño"/>
      <sheetName val="BasicoVentalum"/>
      <sheetName val="FINPU"/>
      <sheetName val="PSISO"/>
      <sheetName val="PMA"/>
      <sheetName val="Ensayos"/>
      <sheetName val="FINAL"/>
      <sheetName val="A4-SEPARACIÓNPOT TEMP"/>
      <sheetName val="Manejo de aguas"/>
      <sheetName val="Mallaeslabonada"/>
      <sheetName val="Tubosaguanegra1.5"/>
      <sheetName val="Angulos1,5"/>
      <sheetName val="Portontuberia2"/>
      <sheetName val="94Puera metalica"/>
      <sheetName val="Tuberia acero negro2&quot;"/>
      <sheetName val="Tuberia acero negro1&quot;"/>
      <sheetName val="bolsacreto1101"/>
      <sheetName val="bolsacreto1401"/>
      <sheetName val="Acerounion bolsacetos"/>
      <sheetName val="platina "/>
      <sheetName val="Tejapolicarbonato"/>
      <sheetName val="Grama sintetica"/>
      <sheetName val="campo de infiltración"/>
      <sheetName val="CANCHA SINTETICA"/>
      <sheetName val="CERRAMIENTO CANCHA CESPED"/>
      <sheetName val="PLACA Y CANCHASPOLIDEP"/>
      <sheetName val="Loc y repl m2"/>
      <sheetName val="Anclajesepoxico"/>
      <sheetName val="Bordill8x15"/>
      <sheetName val="enrocado0,25"/>
      <sheetName val="Bordill20x35"/>
      <sheetName val="Tubventi"/>
      <sheetName val="Contador"/>
      <sheetName val="Tanque agua 1000 LTS"/>
      <sheetName val="Puertintern"/>
      <sheetName val="TARIF PROFESIONALES"/>
      <sheetName val="Andencolor21"/>
      <sheetName val="Enchapespejagua"/>
      <sheetName val="Acareeomanual"/>
      <sheetName val="TubAguaLluvia"/>
      <sheetName val="Lista de arboles"/>
      <sheetName val="Revmuro tierraarm"/>
      <sheetName val="INSUMOS (2)"/>
      <sheetName val="ITEM"/>
      <sheetName val="M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9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0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1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A5">
            <v>4010000</v>
          </cell>
        </row>
      </sheetData>
      <sheetData sheetId="30"/>
      <sheetData sheetId="31">
        <row r="5">
          <cell r="A5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>
        <row r="1">
          <cell r="A1" t="str">
            <v>ITEM</v>
          </cell>
        </row>
      </sheetData>
      <sheetData sheetId="238">
        <row r="1">
          <cell r="A1" t="str">
            <v>EQUIPO</v>
          </cell>
        </row>
      </sheetData>
      <sheetData sheetId="239">
        <row r="1">
          <cell r="A1" t="str">
            <v>ADMINISTRACION</v>
          </cell>
        </row>
      </sheetData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/>
      <sheetData sheetId="248"/>
      <sheetData sheetId="249">
        <row r="3">
          <cell r="B3">
            <v>200</v>
          </cell>
        </row>
      </sheetData>
      <sheetData sheetId="250">
        <row r="1">
          <cell r="A1" t="str">
            <v>ITEM</v>
          </cell>
        </row>
      </sheetData>
      <sheetData sheetId="251">
        <row r="1">
          <cell r="A1" t="str">
            <v>EQUIPO</v>
          </cell>
        </row>
      </sheetData>
      <sheetData sheetId="252">
        <row r="1">
          <cell r="A1" t="str">
            <v>ADMINISTRACION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1">
          <cell r="A1" t="str">
            <v>ITEM</v>
          </cell>
        </row>
      </sheetData>
      <sheetData sheetId="264">
        <row r="1">
          <cell r="A1" t="str">
            <v>EQUIPO</v>
          </cell>
        </row>
      </sheetData>
      <sheetData sheetId="265">
        <row r="1">
          <cell r="A1" t="str">
            <v>ADMINISTRACION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>
        <row r="1">
          <cell r="A1" t="str">
            <v>ITEM</v>
          </cell>
        </row>
      </sheetData>
      <sheetData sheetId="273">
        <row r="1">
          <cell r="A1" t="str">
            <v>EQUIPO</v>
          </cell>
        </row>
      </sheetData>
      <sheetData sheetId="274">
        <row r="1">
          <cell r="A1" t="str">
            <v>ADMINISTRACION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">
          <cell r="A1" t="str">
            <v>ITEM</v>
          </cell>
        </row>
      </sheetData>
      <sheetData sheetId="286">
        <row r="1">
          <cell r="A1" t="str">
            <v>EQUIPO</v>
          </cell>
        </row>
      </sheetData>
      <sheetData sheetId="287">
        <row r="1">
          <cell r="A1" t="str">
            <v>ADMINISTRACION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>
        <row r="1">
          <cell r="A1" t="str">
            <v>ITEM</v>
          </cell>
        </row>
      </sheetData>
      <sheetData sheetId="298">
        <row r="1">
          <cell r="A1" t="str">
            <v>EQUIPO</v>
          </cell>
        </row>
      </sheetData>
      <sheetData sheetId="299">
        <row r="1">
          <cell r="A1" t="str">
            <v>ADMINISTRACION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>
        <row r="1">
          <cell r="A1" t="str">
            <v>ITEM</v>
          </cell>
        </row>
      </sheetData>
      <sheetData sheetId="311">
        <row r="1">
          <cell r="A1" t="str">
            <v>EQUIPO</v>
          </cell>
        </row>
      </sheetData>
      <sheetData sheetId="312">
        <row r="1">
          <cell r="A1" t="str">
            <v>ADMINISTRACION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1">
          <cell r="A1" t="str">
            <v>ITEM</v>
          </cell>
        </row>
      </sheetData>
      <sheetData sheetId="333">
        <row r="1">
          <cell r="A1" t="str">
            <v>EQUIPO</v>
          </cell>
        </row>
      </sheetData>
      <sheetData sheetId="334">
        <row r="1">
          <cell r="A1" t="str">
            <v>ADMINISTRACION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>
        <row r="1">
          <cell r="A1" t="str">
            <v>ITEM</v>
          </cell>
        </row>
      </sheetData>
      <sheetData sheetId="409">
        <row r="1">
          <cell r="A1" t="str">
            <v>EQUIPO</v>
          </cell>
        </row>
      </sheetData>
      <sheetData sheetId="410">
        <row r="1">
          <cell r="A1" t="str">
            <v>ADMINISTRACION</v>
          </cell>
        </row>
      </sheetData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>
        <row r="1">
          <cell r="A1" t="str">
            <v>ITEM</v>
          </cell>
        </row>
      </sheetData>
      <sheetData sheetId="537">
        <row r="1">
          <cell r="A1" t="str">
            <v>EQUIPO</v>
          </cell>
        </row>
      </sheetData>
      <sheetData sheetId="538">
        <row r="1">
          <cell r="A1" t="str">
            <v>ADMINISTRACION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>
        <row r="1">
          <cell r="A1" t="str">
            <v>ITEM</v>
          </cell>
        </row>
      </sheetData>
      <sheetData sheetId="550">
        <row r="1">
          <cell r="A1" t="str">
            <v>EQUIPO</v>
          </cell>
        </row>
      </sheetData>
      <sheetData sheetId="551">
        <row r="1">
          <cell r="A1" t="str">
            <v>ADMINISTRACION</v>
          </cell>
        </row>
      </sheetData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>
        <row r="1">
          <cell r="A1" t="str">
            <v>ITEM</v>
          </cell>
        </row>
      </sheetData>
      <sheetData sheetId="572">
        <row r="1">
          <cell r="A1" t="str">
            <v>EQUIPO</v>
          </cell>
        </row>
      </sheetData>
      <sheetData sheetId="573">
        <row r="1">
          <cell r="A1" t="str">
            <v>ADMINISTRACION</v>
          </cell>
        </row>
      </sheetData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 refreshError="1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/>
      <sheetData sheetId="783"/>
      <sheetData sheetId="784" refreshError="1"/>
      <sheetData sheetId="785" refreshError="1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>
        <row r="1">
          <cell r="A1" t="str">
            <v>ITEM</v>
          </cell>
        </row>
      </sheetData>
      <sheetData sheetId="905">
        <row r="1">
          <cell r="A1" t="str">
            <v>EQUIPO</v>
          </cell>
        </row>
      </sheetData>
      <sheetData sheetId="906">
        <row r="1">
          <cell r="A1" t="str">
            <v>ADMINISTRACION</v>
          </cell>
        </row>
      </sheetData>
      <sheetData sheetId="907"/>
      <sheetData sheetId="908" refreshError="1"/>
      <sheetData sheetId="909" refreshError="1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>
        <row r="1">
          <cell r="A1" t="str">
            <v>ITEM</v>
          </cell>
        </row>
      </sheetData>
      <sheetData sheetId="926">
        <row r="1">
          <cell r="A1" t="str">
            <v>EQUIPO</v>
          </cell>
        </row>
      </sheetData>
      <sheetData sheetId="927">
        <row r="1">
          <cell r="A1" t="str">
            <v>ADMINISTRACION</v>
          </cell>
        </row>
      </sheetData>
      <sheetData sheetId="928"/>
      <sheetData sheetId="929"/>
      <sheetData sheetId="930"/>
      <sheetData sheetId="931"/>
      <sheetData sheetId="932"/>
      <sheetData sheetId="933"/>
      <sheetData sheetId="934">
        <row r="1">
          <cell r="A1" t="str">
            <v>ITEM</v>
          </cell>
        </row>
      </sheetData>
      <sheetData sheetId="935">
        <row r="1">
          <cell r="A1" t="str">
            <v>EQUIPO</v>
          </cell>
        </row>
      </sheetData>
      <sheetData sheetId="936">
        <row r="1">
          <cell r="A1" t="str">
            <v>ADMINISTRACION</v>
          </cell>
        </row>
      </sheetData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>
        <row r="1">
          <cell r="A1" t="str">
            <v>ITEM</v>
          </cell>
        </row>
      </sheetData>
      <sheetData sheetId="947">
        <row r="1">
          <cell r="A1" t="str">
            <v>EQUIPO</v>
          </cell>
        </row>
      </sheetData>
      <sheetData sheetId="948">
        <row r="1">
          <cell r="A1" t="str">
            <v>ADMINISTRACION</v>
          </cell>
        </row>
      </sheetData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/>
      <sheetData sheetId="1024"/>
      <sheetData sheetId="1025" refreshError="1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>
        <row r="1">
          <cell r="B1" t="str">
            <v>CTO-102-2002</v>
          </cell>
        </row>
      </sheetData>
      <sheetData sheetId="1222"/>
      <sheetData sheetId="1223" refreshError="1"/>
      <sheetData sheetId="1224"/>
      <sheetData sheetId="1225"/>
      <sheetData sheetId="1226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 refreshError="1"/>
      <sheetData sheetId="1378" refreshError="1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>
        <row r="2">
          <cell r="A2" t="str">
            <v>ACTA No</v>
          </cell>
        </row>
      </sheetData>
      <sheetData sheetId="2020"/>
      <sheetData sheetId="2021"/>
      <sheetData sheetId="2022"/>
      <sheetData sheetId="2023"/>
      <sheetData sheetId="2024"/>
      <sheetData sheetId="2025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/>
      <sheetData sheetId="2198"/>
      <sheetData sheetId="2199">
        <row r="1">
          <cell r="A1" t="str">
            <v>INSTITUTO NACIONAL DE VIAS</v>
          </cell>
        </row>
      </sheetData>
      <sheetData sheetId="2200" refreshError="1"/>
      <sheetData sheetId="2201" refreshError="1"/>
      <sheetData sheetId="2202" refreshError="1"/>
      <sheetData sheetId="2203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/>
      <sheetData sheetId="2214" refreshError="1"/>
      <sheetData sheetId="2215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/>
      <sheetData sheetId="2249"/>
      <sheetData sheetId="2250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/>
      <sheetData sheetId="2288"/>
      <sheetData sheetId="2289"/>
      <sheetData sheetId="2290"/>
      <sheetData sheetId="2291"/>
      <sheetData sheetId="2292"/>
      <sheetData sheetId="2293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/>
      <sheetData sheetId="2392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/>
      <sheetData sheetId="2972">
        <row r="168">
          <cell r="D168">
            <v>0.16</v>
          </cell>
        </row>
      </sheetData>
      <sheetData sheetId="2973"/>
      <sheetData sheetId="2974">
        <row r="7">
          <cell r="B7">
            <v>1</v>
          </cell>
        </row>
      </sheetData>
      <sheetData sheetId="2975">
        <row r="33">
          <cell r="G33">
            <v>0.59504299999999999</v>
          </cell>
        </row>
      </sheetData>
      <sheetData sheetId="2976"/>
      <sheetData sheetId="2977"/>
      <sheetData sheetId="2978"/>
      <sheetData sheetId="2979"/>
      <sheetData sheetId="2980"/>
      <sheetData sheetId="2981"/>
      <sheetData sheetId="2982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/>
      <sheetData sheetId="2999"/>
      <sheetData sheetId="3000"/>
      <sheetData sheetId="3001"/>
      <sheetData sheetId="3002"/>
      <sheetData sheetId="3003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/>
      <sheetData sheetId="3020"/>
      <sheetData sheetId="302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/>
      <sheetData sheetId="3681"/>
      <sheetData sheetId="3682"/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>
        <row r="8">
          <cell r="A8">
            <v>2.1</v>
          </cell>
        </row>
      </sheetData>
      <sheetData sheetId="3737">
        <row r="8">
          <cell r="A8">
            <v>3.1</v>
          </cell>
        </row>
      </sheetData>
      <sheetData sheetId="3738"/>
      <sheetData sheetId="3739"/>
      <sheetData sheetId="3740"/>
      <sheetData sheetId="3741"/>
      <sheetData sheetId="3742">
        <row r="3">
          <cell r="A3">
            <v>1</v>
          </cell>
        </row>
      </sheetData>
      <sheetData sheetId="3743"/>
      <sheetData sheetId="3744"/>
      <sheetData sheetId="3745"/>
      <sheetData sheetId="3746"/>
      <sheetData sheetId="3747"/>
      <sheetData sheetId="3748" refreshError="1"/>
      <sheetData sheetId="3749">
        <row r="1">
          <cell r="A1" t="str">
            <v>LISTADO DE INSUMOS GENERAL</v>
          </cell>
        </row>
      </sheetData>
      <sheetData sheetId="3750" refreshError="1"/>
      <sheetData sheetId="375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/>
      <sheetData sheetId="3938"/>
      <sheetData sheetId="3939"/>
      <sheetData sheetId="3940"/>
      <sheetData sheetId="3941"/>
      <sheetData sheetId="3942"/>
      <sheetData sheetId="3943"/>
      <sheetData sheetId="3944"/>
      <sheetData sheetId="3945"/>
      <sheetData sheetId="3946"/>
      <sheetData sheetId="3947"/>
      <sheetData sheetId="3948"/>
      <sheetData sheetId="3949"/>
      <sheetData sheetId="3950"/>
      <sheetData sheetId="3951"/>
      <sheetData sheetId="3952"/>
      <sheetData sheetId="3953"/>
      <sheetData sheetId="3954"/>
      <sheetData sheetId="3955"/>
      <sheetData sheetId="3956"/>
      <sheetData sheetId="3957"/>
      <sheetData sheetId="3958" refreshError="1"/>
      <sheetData sheetId="3959"/>
      <sheetData sheetId="3960"/>
      <sheetData sheetId="3961" refreshError="1"/>
      <sheetData sheetId="3962" refreshError="1"/>
      <sheetData sheetId="3963" refreshError="1"/>
      <sheetData sheetId="3964" refreshError="1"/>
      <sheetData sheetId="3965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/>
      <sheetData sheetId="3991"/>
      <sheetData sheetId="3992"/>
      <sheetData sheetId="3993"/>
      <sheetData sheetId="3994"/>
      <sheetData sheetId="3995"/>
      <sheetData sheetId="3996"/>
      <sheetData sheetId="3997"/>
      <sheetData sheetId="3998"/>
      <sheetData sheetId="3999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/>
      <sheetData sheetId="4011"/>
      <sheetData sheetId="4012"/>
      <sheetData sheetId="4013"/>
      <sheetData sheetId="4014"/>
      <sheetData sheetId="4015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/>
      <sheetData sheetId="4037" refreshError="1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/>
      <sheetData sheetId="4087" refreshError="1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 refreshError="1"/>
      <sheetData sheetId="4124" refreshError="1"/>
      <sheetData sheetId="4125" refreshError="1"/>
      <sheetData sheetId="4126"/>
      <sheetData sheetId="4127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/>
      <sheetData sheetId="4139" refreshError="1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/>
      <sheetData sheetId="4158"/>
      <sheetData sheetId="4159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/>
      <sheetData sheetId="4184" refreshError="1"/>
      <sheetData sheetId="4185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/>
      <sheetData sheetId="4298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/>
      <sheetData sheetId="4306"/>
      <sheetData sheetId="4307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/>
      <sheetData sheetId="4320">
        <row r="52">
          <cell r="B52" t="str">
            <v>ANTICIPO</v>
          </cell>
        </row>
      </sheetData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>
        <row r="4">
          <cell r="E4" t="str">
            <v>GUPCO</v>
          </cell>
        </row>
      </sheetData>
      <sheetData sheetId="4576"/>
      <sheetData sheetId="4577"/>
      <sheetData sheetId="4578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/>
      <sheetData sheetId="4586"/>
      <sheetData sheetId="4587" refreshError="1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 refreshError="1"/>
      <sheetData sheetId="4598" refreshError="1"/>
      <sheetData sheetId="4599" refreshError="1"/>
      <sheetData sheetId="4600">
        <row r="2">
          <cell r="A2" t="str">
            <v>(ºF)</v>
          </cell>
        </row>
      </sheetData>
      <sheetData sheetId="460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/>
      <sheetData sheetId="4613"/>
      <sheetData sheetId="4614" refreshError="1"/>
      <sheetData sheetId="4615" refreshError="1"/>
      <sheetData sheetId="4616"/>
      <sheetData sheetId="4617" refreshError="1"/>
      <sheetData sheetId="4618" refreshError="1"/>
      <sheetData sheetId="4619"/>
      <sheetData sheetId="4620" refreshError="1"/>
      <sheetData sheetId="4621"/>
      <sheetData sheetId="4622"/>
      <sheetData sheetId="4623"/>
      <sheetData sheetId="4624"/>
      <sheetData sheetId="4625"/>
      <sheetData sheetId="4626"/>
      <sheetData sheetId="4627" refreshError="1"/>
      <sheetData sheetId="4628"/>
      <sheetData sheetId="4629" refreshError="1"/>
      <sheetData sheetId="4630"/>
      <sheetData sheetId="4631" refreshError="1"/>
      <sheetData sheetId="4632" refreshError="1"/>
      <sheetData sheetId="4633" refreshError="1"/>
      <sheetData sheetId="4634"/>
      <sheetData sheetId="4635"/>
      <sheetData sheetId="4636"/>
      <sheetData sheetId="4637"/>
      <sheetData sheetId="4638"/>
      <sheetData sheetId="4639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/>
      <sheetData sheetId="4725"/>
      <sheetData sheetId="4726" refreshError="1"/>
      <sheetData sheetId="4727"/>
      <sheetData sheetId="4728">
        <row r="4">
          <cell r="B4">
            <v>39886</v>
          </cell>
        </row>
      </sheetData>
      <sheetData sheetId="4729"/>
      <sheetData sheetId="4730"/>
      <sheetData sheetId="4731"/>
      <sheetData sheetId="4732"/>
      <sheetData sheetId="4733"/>
      <sheetData sheetId="4734"/>
      <sheetData sheetId="4735">
        <row r="4">
          <cell r="B4">
            <v>39886</v>
          </cell>
        </row>
      </sheetData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 refreshError="1"/>
      <sheetData sheetId="4763" refreshError="1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 refreshError="1"/>
      <sheetData sheetId="4786"/>
      <sheetData sheetId="4787"/>
      <sheetData sheetId="4788"/>
      <sheetData sheetId="4789" refreshError="1"/>
      <sheetData sheetId="4790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/>
      <sheetData sheetId="4865"/>
      <sheetData sheetId="4866"/>
      <sheetData sheetId="4867"/>
      <sheetData sheetId="4868">
        <row r="4">
          <cell r="E4" t="str">
            <v>GUPCO</v>
          </cell>
        </row>
      </sheetData>
      <sheetData sheetId="4869"/>
      <sheetData sheetId="4870"/>
      <sheetData sheetId="4871"/>
      <sheetData sheetId="4872"/>
      <sheetData sheetId="4873"/>
      <sheetData sheetId="4874" refreshError="1"/>
      <sheetData sheetId="4875"/>
      <sheetData sheetId="4876" refreshError="1"/>
      <sheetData sheetId="4877"/>
      <sheetData sheetId="4878" refreshError="1"/>
      <sheetData sheetId="4879" refreshError="1"/>
      <sheetData sheetId="4880" refreshError="1"/>
      <sheetData sheetId="4881" refreshError="1"/>
      <sheetData sheetId="4882"/>
      <sheetData sheetId="4883"/>
      <sheetData sheetId="4884"/>
      <sheetData sheetId="4885"/>
      <sheetData sheetId="4886"/>
      <sheetData sheetId="4887" refreshError="1"/>
      <sheetData sheetId="4888" refreshError="1"/>
      <sheetData sheetId="4889" refreshError="1"/>
      <sheetData sheetId="4890" refreshError="1"/>
      <sheetData sheetId="4891"/>
      <sheetData sheetId="4892" refreshError="1"/>
      <sheetData sheetId="4893" refreshError="1"/>
      <sheetData sheetId="4894" refreshError="1"/>
      <sheetData sheetId="4895"/>
      <sheetData sheetId="4896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 refreshError="1"/>
      <sheetData sheetId="4982" refreshError="1"/>
      <sheetData sheetId="4983" refreshError="1"/>
      <sheetData sheetId="4984" refreshError="1"/>
      <sheetData sheetId="4985" refreshError="1"/>
      <sheetData sheetId="4986" refreshError="1"/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 refreshError="1"/>
      <sheetData sheetId="5023"/>
      <sheetData sheetId="5024" refreshError="1"/>
      <sheetData sheetId="5025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 refreshError="1"/>
      <sheetData sheetId="5039" refreshError="1"/>
      <sheetData sheetId="5040"/>
      <sheetData sheetId="5041"/>
      <sheetData sheetId="5042"/>
      <sheetData sheetId="5043" refreshError="1"/>
      <sheetData sheetId="5044" refreshError="1"/>
      <sheetData sheetId="5045" refreshError="1"/>
      <sheetData sheetId="5046" refreshError="1"/>
      <sheetData sheetId="5047" refreshError="1"/>
      <sheetData sheetId="5048" refreshError="1"/>
      <sheetData sheetId="5049" refreshError="1"/>
      <sheetData sheetId="5050" refreshError="1"/>
      <sheetData sheetId="5051" refreshError="1"/>
      <sheetData sheetId="5052" refreshError="1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 refreshError="1"/>
      <sheetData sheetId="5082"/>
      <sheetData sheetId="5083"/>
      <sheetData sheetId="5084"/>
      <sheetData sheetId="5085"/>
      <sheetData sheetId="5086"/>
      <sheetData sheetId="5087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 refreshError="1"/>
      <sheetData sheetId="5095" refreshError="1"/>
      <sheetData sheetId="5096" refreshError="1"/>
      <sheetData sheetId="5097" refreshError="1"/>
      <sheetData sheetId="5098" refreshError="1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 refreshError="1"/>
      <sheetData sheetId="5107" refreshError="1"/>
      <sheetData sheetId="5108" refreshError="1"/>
      <sheetData sheetId="5109" refreshError="1"/>
      <sheetData sheetId="5110" refreshError="1"/>
      <sheetData sheetId="5111" refreshError="1"/>
      <sheetData sheetId="5112" refreshError="1"/>
      <sheetData sheetId="5113" refreshError="1"/>
      <sheetData sheetId="5114" refreshError="1"/>
      <sheetData sheetId="5115" refreshError="1"/>
      <sheetData sheetId="5116" refreshError="1"/>
      <sheetData sheetId="5117" refreshError="1"/>
      <sheetData sheetId="5118" refreshError="1"/>
      <sheetData sheetId="5119" refreshError="1"/>
      <sheetData sheetId="5120" refreshError="1"/>
      <sheetData sheetId="5121" refreshError="1"/>
      <sheetData sheetId="5122" refreshError="1"/>
      <sheetData sheetId="5123" refreshError="1"/>
      <sheetData sheetId="5124" refreshError="1"/>
      <sheetData sheetId="5125" refreshError="1"/>
      <sheetData sheetId="5126" refreshError="1"/>
      <sheetData sheetId="5127" refreshError="1"/>
      <sheetData sheetId="5128" refreshError="1"/>
      <sheetData sheetId="5129" refreshError="1"/>
      <sheetData sheetId="5130" refreshError="1"/>
      <sheetData sheetId="5131" refreshError="1"/>
      <sheetData sheetId="5132" refreshError="1"/>
      <sheetData sheetId="5133" refreshError="1"/>
      <sheetData sheetId="5134" refreshError="1"/>
      <sheetData sheetId="5135" refreshError="1"/>
      <sheetData sheetId="5136" refreshError="1"/>
      <sheetData sheetId="5137" refreshError="1"/>
      <sheetData sheetId="5138" refreshError="1"/>
      <sheetData sheetId="5139" refreshError="1"/>
      <sheetData sheetId="5140" refreshError="1"/>
      <sheetData sheetId="5141" refreshError="1"/>
      <sheetData sheetId="5142" refreshError="1"/>
      <sheetData sheetId="5143" refreshError="1"/>
      <sheetData sheetId="5144" refreshError="1"/>
      <sheetData sheetId="5145" refreshError="1"/>
      <sheetData sheetId="5146" refreshError="1"/>
      <sheetData sheetId="5147" refreshError="1"/>
      <sheetData sheetId="5148" refreshError="1"/>
      <sheetData sheetId="5149" refreshError="1"/>
      <sheetData sheetId="5150" refreshError="1"/>
      <sheetData sheetId="5151" refreshError="1"/>
      <sheetData sheetId="5152" refreshError="1"/>
      <sheetData sheetId="5153" refreshError="1"/>
      <sheetData sheetId="5154" refreshError="1"/>
      <sheetData sheetId="5155" refreshError="1"/>
      <sheetData sheetId="5156" refreshError="1"/>
      <sheetData sheetId="5157" refreshError="1"/>
      <sheetData sheetId="5158"/>
      <sheetData sheetId="5159"/>
      <sheetData sheetId="5160">
        <row r="6">
          <cell r="AB6">
            <v>40179</v>
          </cell>
        </row>
      </sheetData>
      <sheetData sheetId="5161"/>
      <sheetData sheetId="5162"/>
      <sheetData sheetId="5163"/>
      <sheetData sheetId="5164"/>
      <sheetData sheetId="5165" refreshError="1"/>
      <sheetData sheetId="5166" refreshError="1"/>
      <sheetData sheetId="5167" refreshError="1"/>
      <sheetData sheetId="5168" refreshError="1"/>
      <sheetData sheetId="5169" refreshError="1"/>
      <sheetData sheetId="5170" refreshError="1"/>
      <sheetData sheetId="5171" refreshError="1"/>
      <sheetData sheetId="5172" refreshError="1"/>
      <sheetData sheetId="5173" refreshError="1"/>
      <sheetData sheetId="5174" refreshError="1"/>
      <sheetData sheetId="5175" refreshError="1"/>
      <sheetData sheetId="5176" refreshError="1"/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 refreshError="1"/>
      <sheetData sheetId="5203" refreshError="1"/>
      <sheetData sheetId="5204" refreshError="1"/>
      <sheetData sheetId="5205" refreshError="1"/>
      <sheetData sheetId="5206" refreshError="1"/>
      <sheetData sheetId="5207" refreshError="1"/>
      <sheetData sheetId="5208" refreshError="1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 refreshError="1"/>
      <sheetData sheetId="5217" refreshError="1"/>
      <sheetData sheetId="5218" refreshError="1"/>
      <sheetData sheetId="5219" refreshError="1"/>
      <sheetData sheetId="5220" refreshError="1"/>
      <sheetData sheetId="5221" refreshError="1"/>
      <sheetData sheetId="5222" refreshError="1"/>
      <sheetData sheetId="5223" refreshError="1"/>
      <sheetData sheetId="5224" refreshError="1"/>
      <sheetData sheetId="5225" refreshError="1"/>
      <sheetData sheetId="5226" refreshError="1"/>
      <sheetData sheetId="5227" refreshError="1"/>
      <sheetData sheetId="5228" refreshError="1"/>
      <sheetData sheetId="5229" refreshError="1"/>
      <sheetData sheetId="5230" refreshError="1"/>
      <sheetData sheetId="5231" refreshError="1"/>
      <sheetData sheetId="5232" refreshError="1"/>
      <sheetData sheetId="5233" refreshError="1"/>
      <sheetData sheetId="5234" refreshError="1"/>
      <sheetData sheetId="5235" refreshError="1"/>
      <sheetData sheetId="5236" refreshError="1"/>
      <sheetData sheetId="5237" refreshError="1"/>
      <sheetData sheetId="5238" refreshError="1"/>
      <sheetData sheetId="5239" refreshError="1"/>
      <sheetData sheetId="5240" refreshError="1"/>
      <sheetData sheetId="5241" refreshError="1"/>
      <sheetData sheetId="5242" refreshError="1"/>
      <sheetData sheetId="5243" refreshError="1"/>
      <sheetData sheetId="5244" refreshError="1"/>
      <sheetData sheetId="5245" refreshError="1"/>
      <sheetData sheetId="5246" refreshError="1"/>
      <sheetData sheetId="5247" refreshError="1"/>
      <sheetData sheetId="5248" refreshError="1"/>
      <sheetData sheetId="5249" refreshError="1"/>
      <sheetData sheetId="5250" refreshError="1"/>
      <sheetData sheetId="5251" refreshError="1"/>
      <sheetData sheetId="5252" refreshError="1"/>
      <sheetData sheetId="5253" refreshError="1"/>
      <sheetData sheetId="5254" refreshError="1"/>
      <sheetData sheetId="5255" refreshError="1"/>
      <sheetData sheetId="5256" refreshError="1"/>
      <sheetData sheetId="5257" refreshError="1"/>
      <sheetData sheetId="5258" refreshError="1"/>
      <sheetData sheetId="5259" refreshError="1"/>
      <sheetData sheetId="5260" refreshError="1"/>
      <sheetData sheetId="5261" refreshError="1"/>
      <sheetData sheetId="5262" refreshError="1"/>
      <sheetData sheetId="5263" refreshError="1"/>
      <sheetData sheetId="5264" refreshError="1"/>
      <sheetData sheetId="5265" refreshError="1"/>
      <sheetData sheetId="5266" refreshError="1"/>
      <sheetData sheetId="5267" refreshError="1"/>
      <sheetData sheetId="5268" refreshError="1"/>
      <sheetData sheetId="5269" refreshError="1"/>
      <sheetData sheetId="5270" refreshError="1"/>
      <sheetData sheetId="5271" refreshError="1"/>
      <sheetData sheetId="5272" refreshError="1"/>
      <sheetData sheetId="5273" refreshError="1"/>
      <sheetData sheetId="5274" refreshError="1"/>
      <sheetData sheetId="5275" refreshError="1"/>
      <sheetData sheetId="5276" refreshError="1"/>
      <sheetData sheetId="5277" refreshError="1"/>
      <sheetData sheetId="5278" refreshError="1"/>
      <sheetData sheetId="5279" refreshError="1"/>
      <sheetData sheetId="5280" refreshError="1"/>
      <sheetData sheetId="5281" refreshError="1"/>
      <sheetData sheetId="5282" refreshError="1"/>
      <sheetData sheetId="5283" refreshError="1"/>
      <sheetData sheetId="5284" refreshError="1"/>
      <sheetData sheetId="5285" refreshError="1"/>
      <sheetData sheetId="5286" refreshError="1"/>
      <sheetData sheetId="5287" refreshError="1"/>
      <sheetData sheetId="5288" refreshError="1"/>
      <sheetData sheetId="5289" refreshError="1"/>
      <sheetData sheetId="5290" refreshError="1"/>
      <sheetData sheetId="5291" refreshError="1"/>
      <sheetData sheetId="5292" refreshError="1"/>
      <sheetData sheetId="5293" refreshError="1"/>
      <sheetData sheetId="5294" refreshError="1"/>
      <sheetData sheetId="5295" refreshError="1"/>
      <sheetData sheetId="5296" refreshError="1"/>
      <sheetData sheetId="5297" refreshError="1"/>
      <sheetData sheetId="5298" refreshError="1"/>
      <sheetData sheetId="5299" refreshError="1"/>
      <sheetData sheetId="5300" refreshError="1"/>
      <sheetData sheetId="5301" refreshError="1"/>
      <sheetData sheetId="5302" refreshError="1"/>
      <sheetData sheetId="5303" refreshError="1"/>
      <sheetData sheetId="5304" refreshError="1"/>
      <sheetData sheetId="5305" refreshError="1"/>
      <sheetData sheetId="5306" refreshError="1"/>
      <sheetData sheetId="5307" refreshError="1"/>
      <sheetData sheetId="5308" refreshError="1"/>
      <sheetData sheetId="5309" refreshError="1"/>
      <sheetData sheetId="5310" refreshError="1"/>
      <sheetData sheetId="5311" refreshError="1"/>
      <sheetData sheetId="5312" refreshError="1"/>
      <sheetData sheetId="5313" refreshError="1"/>
      <sheetData sheetId="5314" refreshError="1"/>
      <sheetData sheetId="5315" refreshError="1"/>
      <sheetData sheetId="5316" refreshError="1"/>
      <sheetData sheetId="5317" refreshError="1"/>
      <sheetData sheetId="5318" refreshError="1"/>
      <sheetData sheetId="5319" refreshError="1"/>
      <sheetData sheetId="5320" refreshError="1"/>
      <sheetData sheetId="5321" refreshError="1"/>
      <sheetData sheetId="5322" refreshError="1"/>
      <sheetData sheetId="5323" refreshError="1"/>
      <sheetData sheetId="5324" refreshError="1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 refreshError="1"/>
      <sheetData sheetId="5332" refreshError="1"/>
      <sheetData sheetId="5333" refreshError="1"/>
      <sheetData sheetId="5334" refreshError="1"/>
      <sheetData sheetId="5335" refreshError="1"/>
      <sheetData sheetId="5336" refreshError="1"/>
      <sheetData sheetId="5337" refreshError="1"/>
      <sheetData sheetId="5338" refreshError="1"/>
      <sheetData sheetId="5339" refreshError="1"/>
      <sheetData sheetId="5340" refreshError="1"/>
      <sheetData sheetId="5341" refreshError="1"/>
      <sheetData sheetId="5342" refreshError="1"/>
      <sheetData sheetId="5343" refreshError="1"/>
      <sheetData sheetId="5344" refreshError="1"/>
      <sheetData sheetId="5345" refreshError="1"/>
      <sheetData sheetId="5346" refreshError="1"/>
      <sheetData sheetId="5347" refreshError="1"/>
      <sheetData sheetId="5348" refreshError="1"/>
      <sheetData sheetId="5349" refreshError="1"/>
      <sheetData sheetId="5350" refreshError="1"/>
      <sheetData sheetId="5351" refreshError="1"/>
      <sheetData sheetId="5352" refreshError="1"/>
      <sheetData sheetId="5353" refreshError="1"/>
      <sheetData sheetId="5354" refreshError="1"/>
      <sheetData sheetId="5355" refreshError="1"/>
      <sheetData sheetId="5356" refreshError="1"/>
      <sheetData sheetId="5357" refreshError="1"/>
      <sheetData sheetId="5358" refreshError="1"/>
      <sheetData sheetId="5359" refreshError="1"/>
      <sheetData sheetId="5360" refreshError="1"/>
      <sheetData sheetId="5361" refreshError="1"/>
      <sheetData sheetId="5362" refreshError="1"/>
      <sheetData sheetId="5363" refreshError="1"/>
      <sheetData sheetId="5364" refreshError="1"/>
      <sheetData sheetId="5365" refreshError="1"/>
      <sheetData sheetId="5366" refreshError="1"/>
      <sheetData sheetId="5367" refreshError="1"/>
      <sheetData sheetId="5368" refreshError="1"/>
      <sheetData sheetId="5369" refreshError="1"/>
      <sheetData sheetId="5370" refreshError="1"/>
      <sheetData sheetId="5371" refreshError="1"/>
      <sheetData sheetId="5372" refreshError="1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/>
      <sheetData sheetId="5384"/>
      <sheetData sheetId="5385"/>
      <sheetData sheetId="5386" refreshError="1"/>
      <sheetData sheetId="5387" refreshError="1"/>
      <sheetData sheetId="5388" refreshError="1"/>
      <sheetData sheetId="5389" refreshError="1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 refreshError="1"/>
      <sheetData sheetId="5511"/>
      <sheetData sheetId="5512"/>
      <sheetData sheetId="5513"/>
      <sheetData sheetId="5514"/>
      <sheetData sheetId="5515" refreshError="1"/>
      <sheetData sheetId="5516"/>
      <sheetData sheetId="5517"/>
      <sheetData sheetId="5518"/>
      <sheetData sheetId="5519"/>
      <sheetData sheetId="5520"/>
      <sheetData sheetId="5521"/>
      <sheetData sheetId="5522"/>
      <sheetData sheetId="5523"/>
      <sheetData sheetId="5524"/>
      <sheetData sheetId="5525"/>
      <sheetData sheetId="5526" refreshError="1"/>
      <sheetData sheetId="5527" refreshError="1"/>
      <sheetData sheetId="5528"/>
      <sheetData sheetId="5529" refreshError="1"/>
      <sheetData sheetId="5530" refreshError="1"/>
      <sheetData sheetId="5531" refreshError="1"/>
      <sheetData sheetId="5532"/>
      <sheetData sheetId="5533" refreshError="1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/>
      <sheetData sheetId="5551"/>
      <sheetData sheetId="5552"/>
      <sheetData sheetId="5553"/>
      <sheetData sheetId="5554"/>
      <sheetData sheetId="5555"/>
      <sheetData sheetId="5556"/>
      <sheetData sheetId="5557"/>
      <sheetData sheetId="5558"/>
      <sheetData sheetId="5559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 refreshError="1"/>
      <sheetData sheetId="5607" refreshError="1"/>
      <sheetData sheetId="5608" refreshError="1"/>
      <sheetData sheetId="5609" refreshError="1"/>
      <sheetData sheetId="5610" refreshError="1"/>
      <sheetData sheetId="5611" refreshError="1"/>
      <sheetData sheetId="5612" refreshError="1"/>
      <sheetData sheetId="5613" refreshError="1"/>
      <sheetData sheetId="5614" refreshError="1"/>
      <sheetData sheetId="5615" refreshError="1"/>
      <sheetData sheetId="5616" refreshError="1"/>
      <sheetData sheetId="5617" refreshError="1"/>
      <sheetData sheetId="5618" refreshError="1"/>
      <sheetData sheetId="5619" refreshError="1"/>
      <sheetData sheetId="5620" refreshError="1"/>
      <sheetData sheetId="5621" refreshError="1"/>
      <sheetData sheetId="5622" refreshError="1"/>
      <sheetData sheetId="5623" refreshError="1"/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/>
      <sheetData sheetId="5648"/>
      <sheetData sheetId="5649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>
        <row r="3">
          <cell r="B3">
            <v>1</v>
          </cell>
        </row>
      </sheetData>
      <sheetData sheetId="6028"/>
      <sheetData sheetId="6029">
        <row r="437">
          <cell r="A437" t="str">
            <v>GEOCOMPUESTOS</v>
          </cell>
        </row>
      </sheetData>
      <sheetData sheetId="6030">
        <row r="30">
          <cell r="A30" t="str">
            <v>PRELIMINARES DE OBRA</v>
          </cell>
        </row>
      </sheetData>
      <sheetData sheetId="6031"/>
      <sheetData sheetId="6032"/>
      <sheetData sheetId="6033"/>
      <sheetData sheetId="6034">
        <row r="5">
          <cell r="C5" t="str">
            <v>OBRAS DE PROTECCIÓN Y ADECUACIÓN DE ORILLA DEL PARQUE  RONDA, EN EL RÍO MAGDALENA, ENTRE EL PUENTE VEHICULAR Y EL PUENTE FÉRREO, MUNICIPIO DE GIRARDOT CUNDINAMARCA</v>
          </cell>
        </row>
      </sheetData>
      <sheetData sheetId="6035"/>
      <sheetData sheetId="6036"/>
      <sheetData sheetId="6037"/>
      <sheetData sheetId="6038"/>
      <sheetData sheetId="6039">
        <row r="34">
          <cell r="E34" t="str">
            <v>M3</v>
          </cell>
        </row>
      </sheetData>
      <sheetData sheetId="6040"/>
      <sheetData sheetId="6041"/>
      <sheetData sheetId="6042"/>
      <sheetData sheetId="6043"/>
      <sheetData sheetId="6044"/>
      <sheetData sheetId="6045"/>
      <sheetData sheetId="6046"/>
      <sheetData sheetId="6047"/>
      <sheetData sheetId="6048"/>
      <sheetData sheetId="6049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/>
      <sheetData sheetId="6144"/>
      <sheetData sheetId="6145"/>
      <sheetData sheetId="6146"/>
      <sheetData sheetId="6147"/>
      <sheetData sheetId="6148"/>
      <sheetData sheetId="6149"/>
      <sheetData sheetId="6150"/>
      <sheetData sheetId="6151"/>
      <sheetData sheetId="6152"/>
      <sheetData sheetId="6153"/>
      <sheetData sheetId="6154"/>
      <sheetData sheetId="6155"/>
      <sheetData sheetId="6156"/>
      <sheetData sheetId="6157"/>
      <sheetData sheetId="6158"/>
      <sheetData sheetId="6159"/>
      <sheetData sheetId="6160"/>
      <sheetData sheetId="6161"/>
      <sheetData sheetId="6162"/>
      <sheetData sheetId="6163"/>
      <sheetData sheetId="6164"/>
      <sheetData sheetId="6165"/>
      <sheetData sheetId="6166"/>
      <sheetData sheetId="6167"/>
      <sheetData sheetId="6168"/>
      <sheetData sheetId="6169"/>
      <sheetData sheetId="6170"/>
      <sheetData sheetId="6171"/>
      <sheetData sheetId="6172"/>
      <sheetData sheetId="6173"/>
      <sheetData sheetId="6174"/>
      <sheetData sheetId="6175"/>
      <sheetData sheetId="6176"/>
      <sheetData sheetId="6177"/>
      <sheetData sheetId="6178"/>
      <sheetData sheetId="6179"/>
      <sheetData sheetId="6180"/>
      <sheetData sheetId="6181"/>
      <sheetData sheetId="6182"/>
      <sheetData sheetId="6183"/>
      <sheetData sheetId="6184"/>
      <sheetData sheetId="6185"/>
      <sheetData sheetId="6186"/>
      <sheetData sheetId="6187"/>
      <sheetData sheetId="6188"/>
      <sheetData sheetId="6189"/>
      <sheetData sheetId="6190"/>
      <sheetData sheetId="6191"/>
      <sheetData sheetId="6192"/>
      <sheetData sheetId="6193"/>
      <sheetData sheetId="6194"/>
      <sheetData sheetId="6195"/>
      <sheetData sheetId="6196"/>
      <sheetData sheetId="6197"/>
      <sheetData sheetId="6198"/>
      <sheetData sheetId="6199"/>
      <sheetData sheetId="6200"/>
      <sheetData sheetId="6201"/>
      <sheetData sheetId="6202"/>
      <sheetData sheetId="6203"/>
      <sheetData sheetId="6204"/>
      <sheetData sheetId="6205"/>
      <sheetData sheetId="6206"/>
      <sheetData sheetId="6207"/>
      <sheetData sheetId="6208"/>
      <sheetData sheetId="6209"/>
      <sheetData sheetId="6210"/>
      <sheetData sheetId="6211"/>
      <sheetData sheetId="6212"/>
      <sheetData sheetId="6213"/>
      <sheetData sheetId="6214"/>
      <sheetData sheetId="6215"/>
      <sheetData sheetId="6216"/>
      <sheetData sheetId="6217"/>
      <sheetData sheetId="6218"/>
      <sheetData sheetId="6219"/>
      <sheetData sheetId="6220"/>
      <sheetData sheetId="6221"/>
      <sheetData sheetId="6222"/>
      <sheetData sheetId="6223"/>
      <sheetData sheetId="6224"/>
      <sheetData sheetId="6225"/>
      <sheetData sheetId="6226"/>
      <sheetData sheetId="6227"/>
      <sheetData sheetId="6228"/>
      <sheetData sheetId="6229"/>
      <sheetData sheetId="6230"/>
      <sheetData sheetId="6231"/>
      <sheetData sheetId="6232"/>
      <sheetData sheetId="6233"/>
      <sheetData sheetId="6234"/>
      <sheetData sheetId="6235"/>
      <sheetData sheetId="6236"/>
      <sheetData sheetId="6237"/>
      <sheetData sheetId="6238"/>
      <sheetData sheetId="6239"/>
      <sheetData sheetId="6240" refreshError="1"/>
      <sheetData sheetId="6241"/>
      <sheetData sheetId="62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4.1.1_APU"/>
      <sheetName val="4.1.2_Opt boc Trinidad"/>
      <sheetName val="4.1.3_Const boc Tirana"/>
      <sheetName val="4.1.4_Opt desarenador"/>
      <sheetName val="4.1.5_Opt aducción"/>
      <sheetName val="4.1.6_Const tanque 250m³"/>
      <sheetName val="4.1.7_Opt redes dist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2">
          <cell r="D12">
            <v>63394.84</v>
          </cell>
        </row>
        <row r="13">
          <cell r="D13">
            <v>47546.13</v>
          </cell>
        </row>
        <row r="14">
          <cell r="D14">
            <v>31697.42</v>
          </cell>
        </row>
        <row r="59">
          <cell r="D59">
            <v>86768</v>
          </cell>
        </row>
        <row r="61">
          <cell r="D61">
            <v>84800</v>
          </cell>
        </row>
        <row r="62">
          <cell r="D62">
            <v>84800</v>
          </cell>
        </row>
        <row r="63">
          <cell r="D63">
            <v>25000</v>
          </cell>
        </row>
        <row r="456">
          <cell r="D456">
            <v>31319.999999999996</v>
          </cell>
        </row>
        <row r="490">
          <cell r="D490">
            <v>849550</v>
          </cell>
        </row>
        <row r="497">
          <cell r="D497">
            <v>30000</v>
          </cell>
        </row>
        <row r="505">
          <cell r="D505">
            <v>6380.0000000000009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\a  aaInformación GRUPO 4\A MIn"/>
      <sheetName val="Seguim-16"/>
      <sheetName val="otros"/>
      <sheetName val="PRESUPUESTO"/>
      <sheetName val="Informacion"/>
      <sheetName val="INDICMICROEMP"/>
      <sheetName val="Datos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LISTADO DE MATERIALES Y EQUIPOS"/>
      <sheetName val="cantidades"/>
      <sheetName val="APUS BASIC"/>
      <sheetName val="APU"/>
      <sheetName val="Analisis AIU"/>
      <sheetName val="Hoja1"/>
    </sheetNames>
    <sheetDataSet>
      <sheetData sheetId="0"/>
      <sheetData sheetId="1" refreshError="1">
        <row r="6">
          <cell r="B6">
            <v>25000</v>
          </cell>
        </row>
        <row r="7">
          <cell r="B7">
            <v>38000</v>
          </cell>
        </row>
        <row r="8">
          <cell r="B8">
            <v>50000</v>
          </cell>
        </row>
        <row r="9">
          <cell r="B9">
            <v>52000</v>
          </cell>
        </row>
        <row r="10">
          <cell r="B10">
            <v>85000</v>
          </cell>
        </row>
        <row r="11">
          <cell r="B11">
            <v>1250</v>
          </cell>
        </row>
        <row r="14">
          <cell r="B14">
            <v>2750</v>
          </cell>
        </row>
        <row r="15">
          <cell r="B15">
            <v>3950</v>
          </cell>
        </row>
        <row r="16">
          <cell r="B16">
            <v>300</v>
          </cell>
        </row>
        <row r="18">
          <cell r="B18">
            <v>60</v>
          </cell>
        </row>
        <row r="19">
          <cell r="B19">
            <v>1200</v>
          </cell>
        </row>
        <row r="22">
          <cell r="B22">
            <v>14500</v>
          </cell>
        </row>
        <row r="24">
          <cell r="B24">
            <v>3400</v>
          </cell>
        </row>
        <row r="25">
          <cell r="B25">
            <v>9900</v>
          </cell>
        </row>
        <row r="29">
          <cell r="B29">
            <v>3760</v>
          </cell>
        </row>
        <row r="30">
          <cell r="B30">
            <v>5180</v>
          </cell>
        </row>
        <row r="31">
          <cell r="B31">
            <v>45000</v>
          </cell>
        </row>
        <row r="32">
          <cell r="B32">
            <v>60000</v>
          </cell>
        </row>
        <row r="33">
          <cell r="B33">
            <v>55000</v>
          </cell>
        </row>
        <row r="42">
          <cell r="B42">
            <v>75000</v>
          </cell>
        </row>
        <row r="44">
          <cell r="B44">
            <v>1100</v>
          </cell>
        </row>
        <row r="45">
          <cell r="B45">
            <v>10000</v>
          </cell>
        </row>
        <row r="47">
          <cell r="B47">
            <v>1042</v>
          </cell>
        </row>
        <row r="53">
          <cell r="B53">
            <v>9361.6666666666661</v>
          </cell>
        </row>
        <row r="56">
          <cell r="B56">
            <v>34400</v>
          </cell>
        </row>
        <row r="57">
          <cell r="B57">
            <v>14520</v>
          </cell>
        </row>
        <row r="58">
          <cell r="B58">
            <v>51400</v>
          </cell>
        </row>
        <row r="59">
          <cell r="B59">
            <v>66900</v>
          </cell>
        </row>
        <row r="60">
          <cell r="B60">
            <v>37800</v>
          </cell>
        </row>
        <row r="61">
          <cell r="B61">
            <v>61800</v>
          </cell>
        </row>
        <row r="62">
          <cell r="B62">
            <v>15800</v>
          </cell>
        </row>
        <row r="64">
          <cell r="B64">
            <v>10980</v>
          </cell>
        </row>
        <row r="65">
          <cell r="B65">
            <v>32500</v>
          </cell>
        </row>
        <row r="66">
          <cell r="B66">
            <v>30900</v>
          </cell>
        </row>
        <row r="67">
          <cell r="B67">
            <v>5000</v>
          </cell>
        </row>
        <row r="69">
          <cell r="B69">
            <v>319900</v>
          </cell>
        </row>
        <row r="70">
          <cell r="B70">
            <v>2500</v>
          </cell>
        </row>
        <row r="72">
          <cell r="B72">
            <v>3150</v>
          </cell>
        </row>
        <row r="79">
          <cell r="B79">
            <v>49900</v>
          </cell>
        </row>
        <row r="87">
          <cell r="B87">
            <v>169900</v>
          </cell>
        </row>
        <row r="88">
          <cell r="B88">
            <v>228350</v>
          </cell>
        </row>
        <row r="90">
          <cell r="B90">
            <v>98333</v>
          </cell>
        </row>
        <row r="93">
          <cell r="B93">
            <v>1500</v>
          </cell>
        </row>
        <row r="94">
          <cell r="B94">
            <v>1120</v>
          </cell>
        </row>
        <row r="95">
          <cell r="B95">
            <v>750</v>
          </cell>
        </row>
        <row r="96">
          <cell r="B96">
            <v>18900</v>
          </cell>
        </row>
        <row r="97">
          <cell r="B97">
            <v>22500</v>
          </cell>
        </row>
        <row r="98">
          <cell r="B98">
            <v>235000</v>
          </cell>
        </row>
        <row r="99">
          <cell r="B99">
            <v>15000</v>
          </cell>
        </row>
        <row r="100">
          <cell r="B100">
            <v>3080</v>
          </cell>
        </row>
        <row r="101">
          <cell r="B101">
            <v>4340</v>
          </cell>
        </row>
        <row r="102">
          <cell r="B102">
            <v>4340</v>
          </cell>
        </row>
        <row r="103">
          <cell r="B103">
            <v>21</v>
          </cell>
        </row>
        <row r="104">
          <cell r="B104">
            <v>21</v>
          </cell>
        </row>
        <row r="105">
          <cell r="B105">
            <v>630</v>
          </cell>
        </row>
        <row r="106">
          <cell r="B106">
            <v>54800</v>
          </cell>
        </row>
        <row r="107">
          <cell r="B107">
            <v>13350</v>
          </cell>
        </row>
        <row r="108">
          <cell r="B108">
            <v>1200</v>
          </cell>
        </row>
        <row r="109">
          <cell r="B109">
            <v>2850</v>
          </cell>
        </row>
        <row r="110">
          <cell r="B110">
            <v>9500</v>
          </cell>
        </row>
        <row r="113">
          <cell r="B113">
            <v>47200</v>
          </cell>
        </row>
        <row r="114">
          <cell r="B114">
            <v>6900</v>
          </cell>
        </row>
        <row r="115">
          <cell r="B115">
            <v>7900</v>
          </cell>
        </row>
        <row r="116">
          <cell r="B116">
            <v>9900</v>
          </cell>
        </row>
        <row r="117">
          <cell r="B117">
            <v>1350000</v>
          </cell>
        </row>
        <row r="118">
          <cell r="B118">
            <v>1854900</v>
          </cell>
        </row>
        <row r="119">
          <cell r="B119">
            <v>31900</v>
          </cell>
        </row>
        <row r="121">
          <cell r="B121">
            <v>10900</v>
          </cell>
        </row>
        <row r="123">
          <cell r="B123">
            <v>600</v>
          </cell>
        </row>
        <row r="124">
          <cell r="B124">
            <v>1200</v>
          </cell>
        </row>
        <row r="125">
          <cell r="B125">
            <v>620</v>
          </cell>
        </row>
        <row r="128">
          <cell r="B128">
            <v>14500</v>
          </cell>
        </row>
      </sheetData>
      <sheetData sheetId="2"/>
      <sheetData sheetId="3" refreshError="1">
        <row r="80">
          <cell r="G80">
            <v>353855</v>
          </cell>
        </row>
        <row r="122">
          <cell r="G122">
            <v>322507</v>
          </cell>
        </row>
        <row r="165">
          <cell r="G165">
            <v>291336</v>
          </cell>
        </row>
        <row r="208">
          <cell r="G208">
            <v>277044</v>
          </cell>
        </row>
        <row r="252">
          <cell r="G252">
            <v>254696</v>
          </cell>
        </row>
        <row r="296">
          <cell r="G296">
            <v>206485</v>
          </cell>
        </row>
        <row r="340">
          <cell r="G340">
            <v>4057</v>
          </cell>
        </row>
      </sheetData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CDTO FRENTE"/>
      <sheetName val="FORMATO ACOM ACTO REVES"/>
    </sheetNames>
    <sheetDataSet>
      <sheetData sheetId="0">
        <row r="8">
          <cell r="M8" t="str">
            <v xml:space="preserve">    ACOMETIDAS ACUEDUCTO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 refreshError="1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Datos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  <sheetName val="4__G2__Sur_-_LOS_PARRAS__3472"/>
      <sheetName val="SABANETA_3335"/>
      <sheetName val="AJIZAL_3335"/>
      <sheetName val="AC2-AG96"/>
    </sheetNames>
    <sheetDataSet>
      <sheetData sheetId="0"/>
      <sheetData sheetId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LDO. FRENTE"/>
      <sheetName val="FORMATO ACOM ALDO REV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Interc_de_Hidr_"/>
      <sheetName val="Cambio_de_Valv_"/>
      <sheetName val="Interc_tapones"/>
      <sheetName val="Interc_válv_"/>
      <sheetName val="Coloc__e_Interc__Tapones"/>
      <sheetName val="Varios_"/>
      <sheetName val="Paral__1"/>
      <sheetName val="Paral__2"/>
      <sheetName val="Paral__3"/>
      <sheetName val="Paral_4"/>
      <sheetName val="Interc_de_Hidr_2"/>
      <sheetName val="Cambio_de_Valv_2"/>
      <sheetName val="Interc_tapones2"/>
      <sheetName val="Interc_válv_2"/>
      <sheetName val="Coloc__e_Interc__Tapones2"/>
      <sheetName val="Varios_2"/>
      <sheetName val="Paral__12"/>
      <sheetName val="Paral__22"/>
      <sheetName val="Paral__32"/>
      <sheetName val="Paral_42"/>
      <sheetName val="Interc_de_Hidr_1"/>
      <sheetName val="Cambio_de_Valv_1"/>
      <sheetName val="Interc_tapones1"/>
      <sheetName val="Interc_válv_1"/>
      <sheetName val="Coloc__e_Interc__Tapones1"/>
      <sheetName val="Varios_1"/>
      <sheetName val="Paral__11"/>
      <sheetName val="Paral__21"/>
      <sheetName val="Paral__31"/>
      <sheetName val="Paral_41"/>
      <sheetName val="PrecRec"/>
      <sheetName val="32"/>
      <sheetName val="Hoja1"/>
      <sheetName val="A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>
        <row r="5">
          <cell r="E5" t="str">
            <v>CANTIDAD</v>
          </cell>
        </row>
      </sheetData>
      <sheetData sheetId="12">
        <row r="5">
          <cell r="E5" t="str">
            <v>CANTIDAD</v>
          </cell>
        </row>
      </sheetData>
      <sheetData sheetId="13">
        <row r="5">
          <cell r="E5" t="str">
            <v>CANTIDAD</v>
          </cell>
        </row>
      </sheetData>
      <sheetData sheetId="14">
        <row r="5">
          <cell r="E5" t="str">
            <v>CANTIDAD</v>
          </cell>
        </row>
      </sheetData>
      <sheetData sheetId="15">
        <row r="5">
          <cell r="E5" t="str">
            <v>CANTIDAD</v>
          </cell>
        </row>
      </sheetData>
      <sheetData sheetId="16">
        <row r="5">
          <cell r="E5" t="str">
            <v>CANTIDAD</v>
          </cell>
        </row>
      </sheetData>
      <sheetData sheetId="17">
        <row r="5">
          <cell r="E5" t="str">
            <v>CANTIDAD</v>
          </cell>
        </row>
      </sheetData>
      <sheetData sheetId="18">
        <row r="5">
          <cell r="E5" t="str">
            <v>CANTIDAD</v>
          </cell>
        </row>
      </sheetData>
      <sheetData sheetId="19">
        <row r="5">
          <cell r="E5" t="str">
            <v>CANTIDAD</v>
          </cell>
        </row>
      </sheetData>
      <sheetData sheetId="20">
        <row r="5">
          <cell r="E5" t="str">
            <v>CANTIDAD</v>
          </cell>
        </row>
      </sheetData>
      <sheetData sheetId="21">
        <row r="5">
          <cell r="E5" t="str">
            <v>CANTIDAD</v>
          </cell>
        </row>
      </sheetData>
      <sheetData sheetId="22">
        <row r="5">
          <cell r="E5" t="str">
            <v>CANTIDAD</v>
          </cell>
        </row>
      </sheetData>
      <sheetData sheetId="23">
        <row r="5">
          <cell r="E5" t="str">
            <v>CANTIDAD</v>
          </cell>
        </row>
      </sheetData>
      <sheetData sheetId="24">
        <row r="5">
          <cell r="E5" t="str">
            <v>CANTIDAD</v>
          </cell>
        </row>
      </sheetData>
      <sheetData sheetId="25">
        <row r="5">
          <cell r="E5" t="str">
            <v>CANTIDAD</v>
          </cell>
        </row>
      </sheetData>
      <sheetData sheetId="26">
        <row r="5">
          <cell r="E5" t="str">
            <v>CANTIDAD</v>
          </cell>
        </row>
      </sheetData>
      <sheetData sheetId="27">
        <row r="5">
          <cell r="E5" t="str">
            <v>CANTIDAD</v>
          </cell>
        </row>
      </sheetData>
      <sheetData sheetId="28">
        <row r="5">
          <cell r="E5" t="str">
            <v>CANTIDAD</v>
          </cell>
        </row>
      </sheetData>
      <sheetData sheetId="29">
        <row r="5">
          <cell r="E5" t="str">
            <v>CANTIDAD</v>
          </cell>
        </row>
      </sheetData>
      <sheetData sheetId="30">
        <row r="5">
          <cell r="E5" t="str">
            <v>CANTIDAD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DItem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ecto General Obras"/>
    </sheetNames>
    <sheetDataSet>
      <sheetData sheetId="0">
        <row r="3">
          <cell r="B3" t="str">
            <v>EMPRESAS PÚBLICAS DE MEDELLÍN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APU BOMBEO Y L. IMPUL."/>
      <sheetName val="RESUMEN OBRAS "/>
      <sheetName val="OPTIMIZACIÓN"/>
      <sheetName val="APU OPTIMIZACIÓN"/>
      <sheetName val="PTAP"/>
      <sheetName val="APU PTAP"/>
      <sheetName val="Tanque de Almacenamiento"/>
      <sheetName val="APU TAL"/>
      <sheetName val=" REDES DE DISTRI"/>
      <sheetName val="APU_Redes"/>
      <sheetName val="ESTAC.  REGULA"/>
      <sheetName val="APU ESTC REGUL "/>
      <sheetName val="REDES ALCANTARILLADO"/>
      <sheetName val="APU REDES ALCANTARILLADO"/>
      <sheetName val="VIA"/>
      <sheetName val="APU VIA"/>
      <sheetName val="SENDEROS"/>
      <sheetName val="APU SENDEROS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APU TANQUE ALMAC"/>
      <sheetName val="CASETA DE OPERACIONES"/>
      <sheetName val="APU CASETA DE OPERACIONES"/>
      <sheetName val="BASE_CTOS"/>
      <sheetName val="BASE_CTOS2"/>
      <sheetName val="BASE_CTOS1"/>
      <sheetName val="Hoja1"/>
      <sheetName val="Hoja2"/>
      <sheetName val="Hoja3"/>
      <sheetName val="Solicitud"/>
      <sheetName val="ID-01A"/>
      <sheetName val="ID-01B"/>
      <sheetName val="ID-01C"/>
      <sheetName val="ID-01D"/>
      <sheetName val="ID-01E"/>
      <sheetName val="ID-01F"/>
      <sheetName val="ID-02"/>
      <sheetName val="ID-03"/>
      <sheetName val="ID-05"/>
      <sheetName val="ID-06"/>
      <sheetName val="PE-01"/>
      <sheetName val="PE-02B"/>
      <sheetName val="PE-03"/>
      <sheetName val="PE-04"/>
      <sheetName val="PE-05A"/>
      <sheetName val="PE-05B"/>
      <sheetName val="PE-06"/>
      <sheetName val="PE-07B"/>
      <sheetName val="PE-07C"/>
      <sheetName val="PE-08A"/>
      <sheetName val="PE-08B"/>
      <sheetName val="PE-09(a)"/>
      <sheetName val="PE-09(b)"/>
      <sheetName val="PE-09(c)"/>
      <sheetName val="PE-10"/>
      <sheetName val="FS-01(h)"/>
      <sheetName val="FS-02"/>
      <sheetName val="FS-03"/>
      <sheetName val="FF-01"/>
      <sheetName val="FS-01(h) (2)"/>
      <sheetName val="FS-02 (2)"/>
      <sheetName val="FF-01 (2)"/>
      <sheetName val="POI Físico"/>
      <sheetName val="POI Financiero"/>
      <sheetName val="FLUJO DE FONDOS "/>
      <sheetName val="PRESTACIONES"/>
      <sheetName val="BASE SALARIOS"/>
      <sheetName val="BASE CONCRETOS"/>
      <sheetName val="CUADRO RESUMEN"/>
      <sheetName val="PRESUPUESTO"/>
      <sheetName val="APU"/>
      <sheetName val="Tabla 1.1"/>
      <sheetName val="CANALETA9"/>
      <sheetName val="FS-01(h)_(2)"/>
      <sheetName val="FS-02_(2)"/>
      <sheetName val="FF-01_(2)"/>
      <sheetName val="POI_Físico"/>
      <sheetName val="POI_Financiero"/>
      <sheetName val="FLUJO_DE_FONDOS_"/>
      <sheetName val="BASE_SALARIOS"/>
      <sheetName val="BASE_CONCRETOS"/>
      <sheetName val="CUADRO_RESUMEN"/>
      <sheetName val="RESUMEN_OBRAS_"/>
      <sheetName val="_REDES_DE_DISTRI"/>
      <sheetName val="APU_OPTIMIZACIÓN"/>
      <sheetName val="APU_PTAP"/>
      <sheetName val="Tanque_de_Almacenamiento"/>
      <sheetName val="APU_TAL"/>
      <sheetName val="ESTAC___REGULA"/>
      <sheetName val="APU_ESTC_REGUL_"/>
      <sheetName val="REDES_ALCANTARILLADO"/>
      <sheetName val="APU_REDES_ALCANTARILLADO"/>
      <sheetName val="APU_VIA"/>
      <sheetName val="APU_SENDEROS"/>
    </sheetNames>
    <sheetDataSet>
      <sheetData sheetId="0" refreshError="1"/>
      <sheetData sheetId="1" refreshError="1"/>
      <sheetData sheetId="2" refreshError="1">
        <row r="3">
          <cell r="C3">
            <v>0.25</v>
          </cell>
        </row>
        <row r="392">
          <cell r="D392">
            <v>71500</v>
          </cell>
        </row>
        <row r="394">
          <cell r="D394">
            <v>19800</v>
          </cell>
        </row>
        <row r="395">
          <cell r="D395">
            <v>14400</v>
          </cell>
        </row>
        <row r="396">
          <cell r="D396">
            <v>7250</v>
          </cell>
        </row>
        <row r="401">
          <cell r="D401">
            <v>5120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  <sheetName val="4__G1_Norte2"/>
      <sheetName val="4__G1_Norte"/>
      <sheetName val="4__G1_Norte1"/>
    </sheetNames>
    <sheetDataSet>
      <sheetData sheetId="0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DESARENADOR"/>
      <sheetName val="APU DESAR"/>
      <sheetName val="ADUCCION"/>
      <sheetName val="APU ADUCCION"/>
      <sheetName val="PTAP"/>
      <sheetName val="APU PTAP"/>
      <sheetName val="Vía"/>
      <sheetName val="apu via"/>
      <sheetName val=" REDES DE DISTRI"/>
      <sheetName val="apu redes"/>
      <sheetName val="ESTAC.  REGULA"/>
      <sheetName val="APU ESTC REGUL "/>
      <sheetName val="BASE CTOS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ESTADO RED"/>
      <sheetName val="CARRETERAS"/>
      <sheetName val="GENERALIDADES "/>
      <sheetName val="A_ P_ U_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BASE"/>
      <sheetName val="BASE CTOS"/>
      <sheetName val="PRELIM"/>
      <sheetName val="TUBERIA"/>
      <sheetName val="EXCAVA"/>
      <sheetName val="RESUMEN OBRAS "/>
      <sheetName val="1. Caja de Control y Aforo"/>
      <sheetName val="1. APU CAJA CONTROL"/>
      <sheetName val="2. Desarenador"/>
      <sheetName val="2. APU DESARENADOR"/>
      <sheetName val="3. Conducción"/>
      <sheetName val="3. APU CONDUCCIÓN"/>
      <sheetName val="4. Tanques Existentes"/>
      <sheetName val="4. APU Tanques Existentes"/>
      <sheetName val="5. Red Distribución"/>
      <sheetName val="5. APU Red Distribución"/>
      <sheetName val="6.  Opt. PTAP existente"/>
      <sheetName val="6. APU OPT PTAP"/>
      <sheetName val="RES MATERERIALES ACUEDUCTO"/>
      <sheetName val="BASE_CTOS"/>
      <sheetName val="RESUMEN_OBRAS_"/>
      <sheetName val="1__Caja_de_Control_y_Aforo"/>
      <sheetName val="1__APU_CAJA_CONTROL"/>
      <sheetName val="2__Desarenador"/>
      <sheetName val="2__APU_DESARENADOR"/>
      <sheetName val="3__Conducción"/>
      <sheetName val="3__APU_CONDUCCIÓN"/>
      <sheetName val="4__Tanques_Existentes"/>
      <sheetName val="4__APU_Tanques_Existentes"/>
      <sheetName val="5__Red_Distribución"/>
      <sheetName val="5__APU_Red_Distribución"/>
      <sheetName val="6___Opt__PTAP_existente"/>
      <sheetName val="6__APU_OPT_PTAP"/>
      <sheetName val="RES_MATERERIALES_ACUEDUCTO"/>
      <sheetName val="BASE_CTOS2"/>
      <sheetName val="RESUMEN_OBRAS_2"/>
      <sheetName val="1__Caja_de_Control_y_Aforo2"/>
      <sheetName val="1__APU_CAJA_CONTROL2"/>
      <sheetName val="2__Desarenador2"/>
      <sheetName val="2__APU_DESARENADOR2"/>
      <sheetName val="3__Conducción2"/>
      <sheetName val="3__APU_CONDUCCIÓN2"/>
      <sheetName val="4__Tanques_Existentes2"/>
      <sheetName val="4__APU_Tanques_Existentes2"/>
      <sheetName val="5__Red_Distribución2"/>
      <sheetName val="5__APU_Red_Distribución2"/>
      <sheetName val="6___Opt__PTAP_existente2"/>
      <sheetName val="6__APU_OPT_PTAP2"/>
      <sheetName val="RES_MATERERIALES_ACUEDUCTO2"/>
      <sheetName val="BASE_CTOS1"/>
      <sheetName val="RESUMEN_OBRAS_1"/>
      <sheetName val="1__Caja_de_Control_y_Aforo1"/>
      <sheetName val="1__APU_CAJA_CONTROL1"/>
      <sheetName val="2__Desarenador1"/>
      <sheetName val="2__APU_DESARENADOR1"/>
      <sheetName val="3__Conducción1"/>
      <sheetName val="3__APU_CONDUCCIÓN1"/>
      <sheetName val="4__Tanques_Existentes1"/>
      <sheetName val="4__APU_Tanques_Existentes1"/>
      <sheetName val="5__Red_Distribución1"/>
      <sheetName val="5__APU_Red_Distribución1"/>
      <sheetName val="6___Opt__PTAP_existente1"/>
      <sheetName val="6__APU_OPT_PTAP1"/>
      <sheetName val="RES_MATERERIALES_ACUEDUCTO1"/>
    </sheetNames>
    <sheetDataSet>
      <sheetData sheetId="0">
        <row r="136">
          <cell r="D136">
            <v>18202.719999999998</v>
          </cell>
        </row>
      </sheetData>
      <sheetData sheetId="1" refreshError="1">
        <row r="136">
          <cell r="D136">
            <v>18202.719999999998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</v>
          </cell>
          <cell r="G4">
            <v>15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</sheetNames>
    <sheetDataSet>
      <sheetData sheetId="0" refreshError="1"/>
      <sheetData sheetId="1" refreshError="1"/>
      <sheetData sheetId="2">
        <row r="455">
          <cell r="D455">
            <v>53359.999999999993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1"/>
      <sheetName val="F2 "/>
      <sheetName val="F2a"/>
      <sheetName val="F3"/>
      <sheetName val="F4"/>
      <sheetName val="APU Auxiliar"/>
      <sheetName val="F5"/>
      <sheetName val="F7 "/>
      <sheetName val="F8"/>
      <sheetName val="Informe de Diagnostico"/>
      <sheetName val="Inconsistencias"/>
      <sheetName val="Valid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AR3" t="str">
            <v>0101</v>
          </cell>
        </row>
        <row r="4">
          <cell r="AR4" t="str">
            <v>0102</v>
          </cell>
        </row>
        <row r="5">
          <cell r="AR5" t="str">
            <v>0103</v>
          </cell>
        </row>
        <row r="6">
          <cell r="AR6" t="str">
            <v>0104</v>
          </cell>
        </row>
        <row r="7">
          <cell r="AR7" t="str">
            <v>0105</v>
          </cell>
        </row>
        <row r="8">
          <cell r="AR8" t="str">
            <v>0106</v>
          </cell>
        </row>
        <row r="9">
          <cell r="AR9" t="str">
            <v>0107</v>
          </cell>
        </row>
        <row r="10">
          <cell r="AR10" t="str">
            <v>0108</v>
          </cell>
        </row>
        <row r="11">
          <cell r="AR11" t="str">
            <v>0109</v>
          </cell>
        </row>
        <row r="12">
          <cell r="AR12" t="str">
            <v>0110</v>
          </cell>
        </row>
        <row r="13">
          <cell r="AR13" t="str">
            <v>0111</v>
          </cell>
        </row>
        <row r="14">
          <cell r="AR14" t="str">
            <v>0112</v>
          </cell>
        </row>
        <row r="15">
          <cell r="AR15" t="str">
            <v>0201</v>
          </cell>
        </row>
        <row r="16">
          <cell r="AR16" t="str">
            <v>0202</v>
          </cell>
        </row>
        <row r="17">
          <cell r="AR17" t="str">
            <v>0203</v>
          </cell>
        </row>
        <row r="18">
          <cell r="AR18" t="str">
            <v>0204</v>
          </cell>
        </row>
        <row r="19">
          <cell r="AR19" t="str">
            <v>0205</v>
          </cell>
        </row>
        <row r="20">
          <cell r="AR20" t="str">
            <v>0206</v>
          </cell>
        </row>
        <row r="21">
          <cell r="AR21" t="str">
            <v>0207</v>
          </cell>
        </row>
        <row r="22">
          <cell r="AR22" t="str">
            <v>0208</v>
          </cell>
        </row>
        <row r="23">
          <cell r="AR23" t="str">
            <v>0209</v>
          </cell>
        </row>
        <row r="24">
          <cell r="AR24" t="str">
            <v>0210</v>
          </cell>
        </row>
        <row r="25">
          <cell r="AR25" t="str">
            <v>0211</v>
          </cell>
        </row>
        <row r="26">
          <cell r="AR26" t="str">
            <v>0212</v>
          </cell>
        </row>
        <row r="27">
          <cell r="AR27" t="str">
            <v>0213</v>
          </cell>
        </row>
        <row r="28">
          <cell r="AR28" t="str">
            <v>0214</v>
          </cell>
        </row>
        <row r="29">
          <cell r="AR29" t="str">
            <v>0215</v>
          </cell>
        </row>
        <row r="30">
          <cell r="AR30" t="str">
            <v>0216</v>
          </cell>
        </row>
        <row r="31">
          <cell r="AR31" t="str">
            <v>0217</v>
          </cell>
        </row>
        <row r="32">
          <cell r="AR32" t="str">
            <v>0218</v>
          </cell>
        </row>
        <row r="33">
          <cell r="AR33" t="str">
            <v>0219</v>
          </cell>
        </row>
        <row r="34">
          <cell r="AR34" t="str">
            <v>0220</v>
          </cell>
        </row>
        <row r="35">
          <cell r="AR35" t="str">
            <v>0221</v>
          </cell>
        </row>
        <row r="36">
          <cell r="AR36" t="str">
            <v>0301</v>
          </cell>
        </row>
        <row r="37">
          <cell r="AR37" t="str">
            <v>0302</v>
          </cell>
        </row>
        <row r="38">
          <cell r="AR38" t="str">
            <v>0303</v>
          </cell>
        </row>
        <row r="39">
          <cell r="AR39" t="str">
            <v>0304</v>
          </cell>
        </row>
        <row r="40">
          <cell r="AR40" t="str">
            <v>0305</v>
          </cell>
        </row>
        <row r="41">
          <cell r="AR41" t="str">
            <v>0306</v>
          </cell>
        </row>
        <row r="42">
          <cell r="AR42" t="str">
            <v>0307</v>
          </cell>
        </row>
        <row r="43">
          <cell r="AR43" t="str">
            <v>0308</v>
          </cell>
        </row>
        <row r="44">
          <cell r="AR44" t="str">
            <v>0309</v>
          </cell>
        </row>
        <row r="45">
          <cell r="AR45" t="str">
            <v>0310</v>
          </cell>
        </row>
        <row r="46">
          <cell r="AR46" t="str">
            <v>0311</v>
          </cell>
        </row>
        <row r="47">
          <cell r="AR47" t="str">
            <v>0312</v>
          </cell>
        </row>
        <row r="48">
          <cell r="AR48" t="str">
            <v>0313</v>
          </cell>
        </row>
        <row r="49">
          <cell r="AR49" t="str">
            <v>0314</v>
          </cell>
        </row>
        <row r="50">
          <cell r="AR50" t="str">
            <v>0315</v>
          </cell>
        </row>
        <row r="51">
          <cell r="AR51" t="str">
            <v>0316</v>
          </cell>
        </row>
        <row r="52">
          <cell r="AR52" t="str">
            <v>0317</v>
          </cell>
        </row>
        <row r="53">
          <cell r="AR53" t="str">
            <v>0318</v>
          </cell>
        </row>
        <row r="54">
          <cell r="AR54" t="str">
            <v>0401</v>
          </cell>
        </row>
        <row r="55">
          <cell r="AR55" t="str">
            <v>0402</v>
          </cell>
        </row>
        <row r="56">
          <cell r="AR56" t="str">
            <v>0403</v>
          </cell>
        </row>
        <row r="57">
          <cell r="AR57" t="str">
            <v>0404</v>
          </cell>
        </row>
        <row r="58">
          <cell r="AR58" t="str">
            <v>0405</v>
          </cell>
        </row>
        <row r="59">
          <cell r="AR59" t="str">
            <v>0406</v>
          </cell>
        </row>
        <row r="60">
          <cell r="AR60" t="str">
            <v>0407</v>
          </cell>
        </row>
        <row r="61">
          <cell r="AR61" t="str">
            <v>0408</v>
          </cell>
        </row>
        <row r="62">
          <cell r="AR62" t="str">
            <v>0409</v>
          </cell>
        </row>
        <row r="63">
          <cell r="AR63" t="str">
            <v>0410</v>
          </cell>
        </row>
        <row r="64">
          <cell r="AR64" t="str">
            <v>0411</v>
          </cell>
        </row>
        <row r="65">
          <cell r="AR65" t="str">
            <v>0412</v>
          </cell>
        </row>
        <row r="66">
          <cell r="AR66" t="str">
            <v>0413</v>
          </cell>
        </row>
        <row r="67">
          <cell r="AR67" t="str">
            <v>0414</v>
          </cell>
        </row>
        <row r="68">
          <cell r="AR68" t="str">
            <v>0415</v>
          </cell>
        </row>
        <row r="69">
          <cell r="AR69" t="str">
            <v>0416</v>
          </cell>
        </row>
        <row r="70">
          <cell r="AR70" t="str">
            <v>0417</v>
          </cell>
        </row>
        <row r="71">
          <cell r="AR71" t="str">
            <v>0501</v>
          </cell>
        </row>
        <row r="72">
          <cell r="AR72" t="str">
            <v>0502</v>
          </cell>
        </row>
        <row r="73">
          <cell r="AR73" t="str">
            <v>0503</v>
          </cell>
        </row>
        <row r="74">
          <cell r="AR74" t="str">
            <v>0504</v>
          </cell>
        </row>
        <row r="75">
          <cell r="AR75" t="str">
            <v>0505</v>
          </cell>
        </row>
        <row r="76">
          <cell r="AR76" t="str">
            <v>0506</v>
          </cell>
        </row>
        <row r="77">
          <cell r="AR77" t="str">
            <v>0507</v>
          </cell>
        </row>
        <row r="78">
          <cell r="AR78" t="str">
            <v>0508</v>
          </cell>
        </row>
        <row r="79">
          <cell r="AR79" t="str">
            <v>0509</v>
          </cell>
        </row>
        <row r="80">
          <cell r="AR80" t="str">
            <v>0601</v>
          </cell>
        </row>
        <row r="81">
          <cell r="AR81" t="str">
            <v>0602</v>
          </cell>
        </row>
        <row r="82">
          <cell r="AR82" t="str">
            <v>0603</v>
          </cell>
        </row>
        <row r="83">
          <cell r="AR83" t="str">
            <v>0604</v>
          </cell>
        </row>
        <row r="84">
          <cell r="AR84" t="str">
            <v>0605</v>
          </cell>
        </row>
        <row r="85">
          <cell r="AR85" t="str">
            <v>0606</v>
          </cell>
        </row>
        <row r="86">
          <cell r="AR86" t="str">
            <v>0607</v>
          </cell>
        </row>
        <row r="87">
          <cell r="AR87" t="str">
            <v>0608</v>
          </cell>
        </row>
        <row r="88">
          <cell r="AR88" t="str">
            <v>0609</v>
          </cell>
        </row>
        <row r="89">
          <cell r="AR89" t="str">
            <v>0610</v>
          </cell>
        </row>
        <row r="90">
          <cell r="AR90" t="str">
            <v>0611</v>
          </cell>
        </row>
        <row r="91">
          <cell r="AR91" t="str">
            <v>0701</v>
          </cell>
        </row>
        <row r="92">
          <cell r="AR92" t="str">
            <v>0702</v>
          </cell>
        </row>
        <row r="93">
          <cell r="AR93" t="str">
            <v>0703</v>
          </cell>
        </row>
        <row r="94">
          <cell r="AR94" t="str">
            <v>0704</v>
          </cell>
        </row>
        <row r="95">
          <cell r="AR95" t="str">
            <v>0705</v>
          </cell>
        </row>
        <row r="96">
          <cell r="AR96" t="str">
            <v>0706</v>
          </cell>
        </row>
        <row r="97">
          <cell r="AR97" t="str">
            <v>0707</v>
          </cell>
        </row>
        <row r="98">
          <cell r="AR98" t="str">
            <v>0708</v>
          </cell>
        </row>
        <row r="99">
          <cell r="AR99" t="str">
            <v>0709</v>
          </cell>
        </row>
        <row r="100">
          <cell r="AR100" t="str">
            <v>0710</v>
          </cell>
        </row>
        <row r="101">
          <cell r="AR101" t="str">
            <v>0711</v>
          </cell>
        </row>
        <row r="102">
          <cell r="AR102" t="str">
            <v>0801</v>
          </cell>
        </row>
        <row r="103">
          <cell r="AR103" t="str">
            <v>0802</v>
          </cell>
        </row>
        <row r="104">
          <cell r="AR104" t="str">
            <v>0803</v>
          </cell>
        </row>
        <row r="105">
          <cell r="AR105" t="str">
            <v>0804</v>
          </cell>
        </row>
        <row r="106">
          <cell r="AR106" t="str">
            <v>0805</v>
          </cell>
        </row>
        <row r="107">
          <cell r="AR107" t="str">
            <v>0806</v>
          </cell>
        </row>
        <row r="108">
          <cell r="AR108" t="str">
            <v>0807</v>
          </cell>
        </row>
        <row r="109">
          <cell r="AR109" t="str">
            <v>0808</v>
          </cell>
        </row>
        <row r="110">
          <cell r="AR110" t="str">
            <v>0901</v>
          </cell>
        </row>
        <row r="111">
          <cell r="AR111" t="str">
            <v>0902</v>
          </cell>
        </row>
        <row r="112">
          <cell r="AR112" t="str">
            <v>0903</v>
          </cell>
        </row>
        <row r="113">
          <cell r="AR113" t="str">
            <v>0904</v>
          </cell>
        </row>
        <row r="114">
          <cell r="AR114" t="str">
            <v>0905</v>
          </cell>
        </row>
        <row r="115">
          <cell r="AR115" t="str">
            <v>0906</v>
          </cell>
        </row>
        <row r="116">
          <cell r="AR116" t="str">
            <v>0907</v>
          </cell>
        </row>
        <row r="117">
          <cell r="AR117" t="str">
            <v>0908</v>
          </cell>
        </row>
        <row r="118">
          <cell r="AR118" t="str">
            <v>0909</v>
          </cell>
        </row>
        <row r="119">
          <cell r="AR119" t="str">
            <v>0910</v>
          </cell>
        </row>
        <row r="120">
          <cell r="AR120" t="str">
            <v>0911</v>
          </cell>
        </row>
        <row r="121">
          <cell r="AR121" t="str">
            <v>0912</v>
          </cell>
        </row>
        <row r="122">
          <cell r="AR122" t="str">
            <v>0913</v>
          </cell>
        </row>
        <row r="123">
          <cell r="AR123" t="str">
            <v>0914</v>
          </cell>
        </row>
        <row r="124">
          <cell r="AR124" t="str">
            <v>0915</v>
          </cell>
        </row>
        <row r="125">
          <cell r="AR125" t="str">
            <v>0916</v>
          </cell>
        </row>
        <row r="126">
          <cell r="AR126" t="str">
            <v>0917</v>
          </cell>
        </row>
        <row r="127">
          <cell r="AR127" t="str">
            <v>0918</v>
          </cell>
        </row>
        <row r="128">
          <cell r="AR128" t="str">
            <v>0919</v>
          </cell>
        </row>
        <row r="129">
          <cell r="AR129" t="str">
            <v>0920</v>
          </cell>
        </row>
        <row r="130">
          <cell r="AR130" t="str">
            <v>1001</v>
          </cell>
        </row>
        <row r="131">
          <cell r="AR131" t="str">
            <v>1002</v>
          </cell>
        </row>
        <row r="132">
          <cell r="AR132" t="str">
            <v>1003</v>
          </cell>
        </row>
        <row r="133">
          <cell r="AR133" t="str">
            <v>1004</v>
          </cell>
        </row>
        <row r="134">
          <cell r="AR134" t="str">
            <v>1005</v>
          </cell>
        </row>
        <row r="135">
          <cell r="AR135" t="str">
            <v>1006</v>
          </cell>
        </row>
        <row r="136">
          <cell r="AR136" t="str">
            <v>1007</v>
          </cell>
        </row>
        <row r="137">
          <cell r="AR137" t="str">
            <v>1008</v>
          </cell>
        </row>
        <row r="138">
          <cell r="AR138" t="str">
            <v>1009</v>
          </cell>
        </row>
        <row r="139">
          <cell r="AR139" t="str">
            <v>1010</v>
          </cell>
        </row>
        <row r="140">
          <cell r="AR140" t="str">
            <v>1011</v>
          </cell>
        </row>
        <row r="141">
          <cell r="AR141" t="str">
            <v>1012</v>
          </cell>
        </row>
        <row r="142">
          <cell r="AR142" t="str">
            <v>1013</v>
          </cell>
        </row>
        <row r="143">
          <cell r="AR143" t="str">
            <v>1014</v>
          </cell>
        </row>
        <row r="144">
          <cell r="AR144" t="str">
            <v>1101</v>
          </cell>
        </row>
        <row r="145">
          <cell r="AR145" t="str">
            <v>1102</v>
          </cell>
        </row>
        <row r="146">
          <cell r="AR146" t="str">
            <v>1103</v>
          </cell>
        </row>
        <row r="147">
          <cell r="AR147" t="str">
            <v>1104</v>
          </cell>
        </row>
        <row r="148">
          <cell r="AR148" t="str">
            <v>1105</v>
          </cell>
        </row>
        <row r="149">
          <cell r="AR149" t="str">
            <v>1106</v>
          </cell>
        </row>
        <row r="150">
          <cell r="AR150" t="str">
            <v>1107</v>
          </cell>
        </row>
        <row r="151">
          <cell r="AR151" t="str">
            <v>1108</v>
          </cell>
        </row>
        <row r="152">
          <cell r="AR152" t="str">
            <v>1109</v>
          </cell>
        </row>
        <row r="153">
          <cell r="AR153" t="str">
            <v>1110</v>
          </cell>
        </row>
        <row r="154">
          <cell r="AR154" t="str">
            <v>1111</v>
          </cell>
        </row>
        <row r="155">
          <cell r="AR155" t="str">
            <v>1112</v>
          </cell>
        </row>
        <row r="156">
          <cell r="AR156" t="str">
            <v>1113</v>
          </cell>
        </row>
        <row r="157">
          <cell r="AR157" t="str">
            <v>1114</v>
          </cell>
        </row>
        <row r="158">
          <cell r="AR158" t="str">
            <v>1115</v>
          </cell>
        </row>
        <row r="159">
          <cell r="AR159" t="str">
            <v>1116</v>
          </cell>
        </row>
        <row r="160">
          <cell r="AR160" t="str">
            <v>1117</v>
          </cell>
        </row>
        <row r="161">
          <cell r="AR161" t="str">
            <v>1201</v>
          </cell>
        </row>
        <row r="162">
          <cell r="AR162" t="str">
            <v>1202</v>
          </cell>
        </row>
        <row r="163">
          <cell r="AR163" t="str">
            <v>1203</v>
          </cell>
        </row>
        <row r="164">
          <cell r="AR164" t="str">
            <v>1204</v>
          </cell>
        </row>
        <row r="165">
          <cell r="AR165" t="str">
            <v>1205</v>
          </cell>
        </row>
        <row r="166">
          <cell r="AR166" t="str">
            <v>1206</v>
          </cell>
        </row>
        <row r="167">
          <cell r="AR167" t="str">
            <v>1301</v>
          </cell>
        </row>
        <row r="168">
          <cell r="AR168" t="str">
            <v>1302</v>
          </cell>
        </row>
        <row r="169">
          <cell r="AR169" t="str">
            <v>1303</v>
          </cell>
        </row>
        <row r="170">
          <cell r="AR170" t="str">
            <v>1304</v>
          </cell>
        </row>
        <row r="171">
          <cell r="AR171" t="str">
            <v>1305</v>
          </cell>
        </row>
        <row r="172">
          <cell r="AR172" t="str">
            <v>1306</v>
          </cell>
        </row>
        <row r="173">
          <cell r="AR173" t="str">
            <v>1307</v>
          </cell>
        </row>
        <row r="174">
          <cell r="AR174" t="str">
            <v>1308</v>
          </cell>
        </row>
        <row r="175">
          <cell r="AR175" t="str">
            <v>1309</v>
          </cell>
        </row>
        <row r="176">
          <cell r="AR176" t="str">
            <v>1401</v>
          </cell>
        </row>
        <row r="177">
          <cell r="AR177" t="str">
            <v>1402</v>
          </cell>
        </row>
        <row r="178">
          <cell r="AR178" t="str">
            <v>1403</v>
          </cell>
        </row>
        <row r="179">
          <cell r="AR179" t="str">
            <v>1404</v>
          </cell>
        </row>
        <row r="180">
          <cell r="AR180" t="str">
            <v>1405</v>
          </cell>
        </row>
        <row r="181">
          <cell r="AR181" t="str">
            <v>1406</v>
          </cell>
        </row>
        <row r="182">
          <cell r="AR182" t="str">
            <v>1407</v>
          </cell>
        </row>
        <row r="183">
          <cell r="AR183" t="str">
            <v>1408</v>
          </cell>
        </row>
        <row r="184">
          <cell r="AR184" t="str">
            <v>1409</v>
          </cell>
        </row>
        <row r="185">
          <cell r="AR185" t="str">
            <v>1410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PTIM. SIST. DE CAPTACION"/>
      <sheetName val="PPTO. CONST. ESTAC.  REGULA"/>
      <sheetName val="APU CONST. ESTACIÓN REGULADORA"/>
      <sheetName val="PPTO. OPTIM. REDES DE DISTRIB."/>
      <sheetName val="APU OPTM. REDES DIST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  <sheetName val="Insum"/>
      <sheetName val="Hoja3"/>
      <sheetName val="MANO DE OBRA"/>
      <sheetName val="1.1"/>
      <sheetName val="EQUIPO"/>
      <sheetName val="TUBERIA"/>
      <sheetName val="Hoja2"/>
      <sheetName val="MATERIALES"/>
      <sheetName val="Datos Generales"/>
      <sheetName val="5094-2003"/>
      <sheetName val="ITEMS"/>
      <sheetName val="APU"/>
      <sheetName val="AIU"/>
      <sheetName val="Form5 _Pág_ 1"/>
      <sheetName val="Form5 _Pág_ 2"/>
      <sheetName val="CONS"/>
      <sheetName val="31"/>
      <sheetName val="FICHA EBI 1 de 6 "/>
      <sheetName val="precios"/>
      <sheetName val="INSUMOS"/>
      <sheetName val="glvc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</sheetNames>
    <sheetDataSet>
      <sheetData sheetId="0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  <sheetName val="PPTO_AREA_URBANA"/>
    </sheetNames>
    <sheetDataSet>
      <sheetData sheetId="0"/>
      <sheetData sheetId="1"/>
      <sheetData sheetId="2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  <sheetName val="PTO REDES _x0002_A"/>
      <sheetName val="Condución_PVC"/>
      <sheetName val="PTO_BOCA-COND"/>
      <sheetName val="PTO_TANQ_DE_ALM"/>
      <sheetName val="PTO_REDES"/>
      <sheetName val="PTO_REDES_BA"/>
      <sheetName val="Inversión_Acdto"/>
      <sheetName val="CANT_OBRA_"/>
      <sheetName val="APU_"/>
      <sheetName val="Base_de_Dis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Name</v>
          </cell>
        </row>
      </sheetData>
      <sheetData sheetId="21">
        <row r="1">
          <cell r="A1" t="str">
            <v>Name</v>
          </cell>
        </row>
      </sheetData>
      <sheetData sheetId="22">
        <row r="1">
          <cell r="A1" t="str">
            <v>Name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AIU"/>
      <sheetName val="PRESTA"/>
      <sheetName val="BASE CTOS"/>
      <sheetName val="BASE"/>
      <sheetName val="Alcant Calle 19 y Guayabito"/>
      <sheetName val="APU Calle 19"/>
      <sheetName val="Alcant Calle Bolivar"/>
      <sheetName val="APU CALLE BOLIVAR"/>
      <sheetName val="RESUMEN DE CANT GUARNE"/>
      <sheetName val="PRESUPUESTO"/>
      <sheetName val="APU GUARNE"/>
      <sheetName val="DISEÑO"/>
      <sheetName val="CIMENTACION"/>
      <sheetName val="RESUMEN DE ACNT LOS ALAMOS"/>
      <sheetName val="PRESUPUESTO LOS ALAMOS"/>
      <sheetName val="APU LOS  ALAMOS ALCA"/>
      <sheetName val="RESUMEN DE CANT MIRADOR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0.22</v>
          </cell>
        </row>
        <row r="37">
          <cell r="D37">
            <v>238339.31808500001</v>
          </cell>
        </row>
        <row r="77">
          <cell r="D77">
            <v>102098.56</v>
          </cell>
        </row>
        <row r="219">
          <cell r="D219">
            <v>225572</v>
          </cell>
        </row>
        <row r="221">
          <cell r="D221">
            <v>335485</v>
          </cell>
        </row>
        <row r="223">
          <cell r="D223">
            <v>617090</v>
          </cell>
        </row>
        <row r="229">
          <cell r="D229">
            <v>1138004</v>
          </cell>
        </row>
        <row r="232">
          <cell r="D232">
            <v>199479</v>
          </cell>
        </row>
        <row r="234">
          <cell r="D234">
            <v>271479</v>
          </cell>
        </row>
        <row r="236">
          <cell r="D236">
            <v>471618</v>
          </cell>
        </row>
        <row r="242">
          <cell r="D242">
            <v>598104</v>
          </cell>
        </row>
        <row r="248">
          <cell r="D248">
            <v>101154</v>
          </cell>
        </row>
        <row r="273">
          <cell r="D273">
            <v>199630.19999999998</v>
          </cell>
        </row>
        <row r="278">
          <cell r="D278">
            <v>345599.95999999996</v>
          </cell>
        </row>
        <row r="282">
          <cell r="D282">
            <v>423911.56</v>
          </cell>
        </row>
        <row r="284">
          <cell r="D284">
            <v>913900.2</v>
          </cell>
        </row>
        <row r="287">
          <cell r="D287">
            <v>129618.4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Materiales"/>
      <sheetName val="Materiales Utilizados"/>
      <sheetName val="Otros"/>
      <sheetName val="Transportes y MO"/>
      <sheetName val="Resumen Items "/>
      <sheetName val="6.1.1"/>
      <sheetName val="6.1.2"/>
      <sheetName val="6.1.3"/>
      <sheetName val="6.1.4"/>
      <sheetName val="6.1.5"/>
      <sheetName val="6.1.6"/>
      <sheetName val="6.2.1"/>
      <sheetName val="6.2.2"/>
      <sheetName val="6.2.3"/>
      <sheetName val="6.2.4"/>
      <sheetName val="6.2.5"/>
      <sheetName val="6.3.1"/>
      <sheetName val="6.3.2"/>
      <sheetName val="6.3.3"/>
      <sheetName val="6.3.4"/>
      <sheetName val="6.3.5"/>
      <sheetName val="6.3.6"/>
      <sheetName val="6.3.7"/>
      <sheetName val="6.3.8"/>
      <sheetName val="6.3.9"/>
      <sheetName val="6.3.10"/>
      <sheetName val="6.3.11"/>
      <sheetName val="6.3.12"/>
      <sheetName val="6.3.13"/>
      <sheetName val="6.3.14"/>
      <sheetName val="6.3.15"/>
      <sheetName val="6.3.16"/>
      <sheetName val="6.3.17"/>
      <sheetName val="6.3.19"/>
      <sheetName val="6.3.18"/>
      <sheetName val="6.3.20"/>
      <sheetName val="6.3.21"/>
      <sheetName val="103"/>
      <sheetName val="104"/>
      <sheetName val="104.1"/>
      <sheetName val="105.2"/>
      <sheetName val="105.5"/>
      <sheetName val="107.1"/>
      <sheetName val="107.3"/>
      <sheetName val="107.3.2"/>
      <sheetName val="107.4"/>
      <sheetName val="107.5"/>
      <sheetName val="107.5A"/>
      <sheetName val="204.1"/>
      <sheetName val="204.2"/>
      <sheetName val="204.3"/>
      <sheetName val="204.4"/>
      <sheetName val="204.5"/>
      <sheetName val="205"/>
      <sheetName val="230.1"/>
      <sheetName val="232.1"/>
      <sheetName val="301"/>
      <sheetName val="302"/>
      <sheetName val="303"/>
      <sheetName val="407.1"/>
      <sheetName val="407.2"/>
      <sheetName val="407.3"/>
      <sheetName val="407.4"/>
      <sheetName val="407.5"/>
      <sheetName val="407.6"/>
      <sheetName val="407.7"/>
      <sheetName val="407.8"/>
      <sheetName val="407.9"/>
      <sheetName val="407.10"/>
      <sheetName val="407.11"/>
      <sheetName val="407.12"/>
      <sheetName val="407.13"/>
      <sheetName val="407.14"/>
      <sheetName val="407.15"/>
      <sheetName val="407.16"/>
      <sheetName val="407.17"/>
      <sheetName val="407.18"/>
      <sheetName val="407.19"/>
      <sheetName val="407.20"/>
      <sheetName val="407.21"/>
      <sheetName val="105.2.1"/>
      <sheetName val="105.2.2"/>
      <sheetName val="105.2.3"/>
      <sheetName val="105.2.4"/>
      <sheetName val="105.2.5"/>
      <sheetName val="105.2.6"/>
      <sheetName val="107.2"/>
      <sheetName val="305"/>
      <sheetName val="306"/>
      <sheetName val="341.1I"/>
      <sheetName val="403"/>
      <sheetName val="450.1I"/>
      <sheetName val="450.2I"/>
      <sheetName val="460.1I"/>
      <sheetName val="460.2I"/>
      <sheetName val="500.1I"/>
      <sheetName val="501.1"/>
      <sheetName val="501.2"/>
      <sheetName val="501.3"/>
      <sheetName val="501.4.1"/>
      <sheetName val="501.4"/>
      <sheetName val="501.5 "/>
      <sheetName val="501.6"/>
      <sheetName val="501.7"/>
      <sheetName val="26P"/>
      <sheetName val="37P"/>
      <sheetName val="507.1"/>
      <sheetName val="505.1"/>
      <sheetName val="601.1"/>
      <sheetName val="602"/>
      <sheetName val="641.1I"/>
      <sheetName val="642.1I "/>
      <sheetName val="650.1"/>
      <sheetName val="650.1I"/>
      <sheetName val="690.1"/>
      <sheetName val="672.1I"/>
      <sheetName val="673.1I"/>
      <sheetName val="700.2I"/>
      <sheetName val="700.3I"/>
      <sheetName val="701.1"/>
      <sheetName val="701.1.1"/>
      <sheetName val="701.1.2"/>
      <sheetName val="701.1I"/>
      <sheetName val="701.3.2"/>
      <sheetName val="701.3.3"/>
      <sheetName val="701.3.4"/>
      <sheetName val="701.3.5"/>
      <sheetName val="701.3.20"/>
      <sheetName val="701.3.21"/>
      <sheetName val="701.3.6"/>
      <sheetName val="701.3.7"/>
      <sheetName val="701.3.8"/>
      <sheetName val="701.3.9"/>
      <sheetName val="701.3.10"/>
      <sheetName val="701.3.11"/>
      <sheetName val="701.3.12"/>
      <sheetName val="701.3.13"/>
      <sheetName val="701.3.14"/>
      <sheetName val="701.3.15"/>
      <sheetName val="701.3.16"/>
      <sheetName val="701.4"/>
      <sheetName val="701.4.1"/>
      <sheetName val="701.4.2"/>
      <sheetName val="701.6 "/>
      <sheetName val="701.6.1"/>
      <sheetName val="701.6.2"/>
      <sheetName val="701.6.3"/>
      <sheetName val="701.6.4"/>
      <sheetName val="701.6.5"/>
      <sheetName val="701.6.6"/>
      <sheetName val="701.6.7"/>
      <sheetName val="701.6.8"/>
      <sheetName val="701.6.9"/>
      <sheetName val="702.1"/>
      <sheetName val="702.2"/>
      <sheetName val="702.3"/>
      <sheetName val="702.4"/>
      <sheetName val="702.5"/>
      <sheetName val="702.6"/>
      <sheetName val="702.7"/>
      <sheetName val="702.8"/>
      <sheetName val="702.9"/>
      <sheetName val="703"/>
      <sheetName val="703.1"/>
      <sheetName val="706.1 "/>
      <sheetName val="706.1.1"/>
      <sheetName val="706.1.2"/>
      <sheetName val="706.1.3"/>
      <sheetName val="706.2"/>
      <sheetName val="706.2.1"/>
      <sheetName val="706.2.2"/>
      <sheetName val="706.2.3"/>
      <sheetName val="706.2.4"/>
      <sheetName val="706.2.5"/>
      <sheetName val="706.2.6"/>
      <sheetName val="706.2.7"/>
      <sheetName val="706.3"/>
      <sheetName val="706.3.1"/>
      <sheetName val="706.4"/>
      <sheetName val="706.4.1"/>
      <sheetName val="706.5"/>
      <sheetName val="706.6"/>
      <sheetName val="706.9"/>
      <sheetName val="706.9.1"/>
      <sheetName val="706.10"/>
      <sheetName val="706.11"/>
      <sheetName val="706.11.1"/>
      <sheetName val="706.12"/>
      <sheetName val="706.13"/>
      <sheetName val="706.14"/>
      <sheetName val="706.15"/>
      <sheetName val="706.16"/>
      <sheetName val="707.1"/>
      <sheetName val="707.1.2"/>
      <sheetName val="707.2"/>
      <sheetName val="708"/>
      <sheetName val="709"/>
      <sheetName val="710"/>
      <sheetName val="710.1I"/>
      <sheetName val="710.2I"/>
      <sheetName val="710.3I"/>
      <sheetName val="710.4I "/>
      <sheetName val="710.5I"/>
      <sheetName val="710.6I"/>
      <sheetName val="710.7I"/>
      <sheetName val="710.8I"/>
      <sheetName val="710.9I"/>
      <sheetName val="740.1I"/>
      <sheetName val="801"/>
      <sheetName val="801.1"/>
      <sheetName val="807.1"/>
      <sheetName val="807.2"/>
      <sheetName val="807.3"/>
      <sheetName val="807.4"/>
      <sheetName val="807.5"/>
      <sheetName val="807.6"/>
      <sheetName val="807.7"/>
      <sheetName val="807.8"/>
      <sheetName val="807.9"/>
      <sheetName val="807.10"/>
      <sheetName val="811.1"/>
      <sheetName val="811.2"/>
      <sheetName val="812.1"/>
      <sheetName val="812.2"/>
      <sheetName val="812.3"/>
      <sheetName val="813"/>
      <sheetName val="816"/>
      <sheetName val="817.1"/>
      <sheetName val="818.1"/>
      <sheetName val="819.1"/>
      <sheetName val="1P"/>
      <sheetName val="818.2"/>
      <sheetName val="2P"/>
      <sheetName val="3P"/>
      <sheetName val="4P"/>
      <sheetName val="5P"/>
      <sheetName val="6P"/>
      <sheetName val="7P"/>
      <sheetName val="8P"/>
      <sheetName val="9P"/>
      <sheetName val="10P"/>
      <sheetName val="11 P"/>
      <sheetName val="12 P"/>
      <sheetName val="13 P"/>
      <sheetName val="14 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5P"/>
      <sheetName val="26 P"/>
      <sheetName val="27P"/>
      <sheetName val="28P"/>
      <sheetName val="29P"/>
      <sheetName val="30P"/>
      <sheetName val="31P"/>
      <sheetName val="32P"/>
      <sheetName val="33P"/>
      <sheetName val="34P"/>
      <sheetName val="35P"/>
      <sheetName val="36P"/>
      <sheetName val=" 37P"/>
      <sheetName val="45p"/>
      <sheetName val="46P"/>
      <sheetName val="47P"/>
      <sheetName val="48P"/>
      <sheetName val="49P"/>
      <sheetName val="50P"/>
      <sheetName val="51P"/>
      <sheetName val="52P"/>
      <sheetName val="56P"/>
      <sheetName val="57P"/>
      <sheetName val="58P"/>
      <sheetName val="59P"/>
      <sheetName val="60P"/>
      <sheetName val="61P"/>
      <sheetName val="62P"/>
      <sheetName val="63P"/>
      <sheetName val="64P"/>
      <sheetName val="65P"/>
      <sheetName val="66P"/>
      <sheetName val="67P"/>
      <sheetName val="68P"/>
      <sheetName val="68.1 P"/>
      <sheetName val="602.1"/>
      <sheetName val="71P"/>
      <sheetName val="72P"/>
      <sheetName val="73P"/>
      <sheetName val="74P"/>
      <sheetName val="75P"/>
      <sheetName val="76P"/>
      <sheetName val="77P"/>
      <sheetName val="78P"/>
      <sheetName val="79P"/>
      <sheetName val="80P"/>
      <sheetName val="81P"/>
      <sheetName val="82P"/>
      <sheetName val="83P"/>
      <sheetName val="84p"/>
      <sheetName val="85P"/>
      <sheetName val="86P"/>
      <sheetName val="87P"/>
      <sheetName val="88P"/>
      <sheetName val="89P"/>
      <sheetName val="90P"/>
      <sheetName val="120 P"/>
      <sheetName val="121 P"/>
      <sheetName val="Hoja1"/>
    </sheetNames>
    <sheetDataSet>
      <sheetData sheetId="0">
        <row r="4">
          <cell r="B4" t="str">
            <v>A</v>
          </cell>
        </row>
        <row r="5">
          <cell r="B5" t="str">
            <v>Bomba sumergible de 2"</v>
          </cell>
        </row>
        <row r="6">
          <cell r="B6" t="str">
            <v>Bomba gato de atensionamiento</v>
          </cell>
        </row>
        <row r="7">
          <cell r="B7" t="str">
            <v>Bomba grindex matador H</v>
          </cell>
        </row>
        <row r="8">
          <cell r="B8" t="str">
            <v>Bomba de inyeccion para torones</v>
          </cell>
        </row>
        <row r="9">
          <cell r="B9" t="str">
            <v>Bomba para suministro de lodos</v>
          </cell>
        </row>
        <row r="10">
          <cell r="B10" t="str">
            <v xml:space="preserve">Bulldozer CAT D-6 </v>
          </cell>
        </row>
        <row r="11">
          <cell r="B11" t="str">
            <v xml:space="preserve">Camioneta </v>
          </cell>
        </row>
        <row r="12">
          <cell r="B12" t="str">
            <v>Camion 20Ton</v>
          </cell>
        </row>
        <row r="13">
          <cell r="B13" t="str">
            <v xml:space="preserve">Carrotanque </v>
          </cell>
        </row>
        <row r="14">
          <cell r="B14" t="str">
            <v>Cargador</v>
          </cell>
        </row>
        <row r="15">
          <cell r="B15" t="str">
            <v xml:space="preserve">Cilindro compactador </v>
          </cell>
        </row>
        <row r="16">
          <cell r="B16" t="str">
            <v>Compactador neumático</v>
          </cell>
        </row>
        <row r="17">
          <cell r="B17" t="str">
            <v>Compresor</v>
          </cell>
        </row>
        <row r="18">
          <cell r="B18" t="str">
            <v>Compresor neumatico + martillo y operario</v>
          </cell>
        </row>
        <row r="19">
          <cell r="B19" t="str">
            <v>Compresor de barrido y soplado</v>
          </cell>
        </row>
        <row r="20">
          <cell r="B20" t="str">
            <v>Cortadora de pisos duros y asfaltos</v>
          </cell>
        </row>
        <row r="21">
          <cell r="B21" t="str">
            <v>Concretadora obra 1 saco elect.</v>
          </cell>
        </row>
        <row r="22">
          <cell r="B22" t="str">
            <v>Concretadora obra 2 sacos elect.</v>
          </cell>
        </row>
        <row r="23">
          <cell r="B23" t="str">
            <v>Equipo electrosoldador</v>
          </cell>
        </row>
        <row r="24">
          <cell r="B24" t="str">
            <v>Equipo de montaje</v>
          </cell>
        </row>
        <row r="25">
          <cell r="B25" t="str">
            <v xml:space="preserve">Equipo de pintura (compresor) </v>
          </cell>
        </row>
        <row r="26">
          <cell r="B26" t="str">
            <v>Equipo para colocacion de concreto</v>
          </cell>
        </row>
        <row r="27">
          <cell r="B27" t="str">
            <v>Finisher</v>
          </cell>
        </row>
        <row r="28">
          <cell r="B28" t="str">
            <v>Fresadora de pavimento</v>
          </cell>
        </row>
        <row r="29">
          <cell r="B29" t="str">
            <v>Formaleta piso</v>
          </cell>
        </row>
        <row r="30">
          <cell r="B30" t="str">
            <v xml:space="preserve">Formaleta metalica losa tablero </v>
          </cell>
        </row>
        <row r="31">
          <cell r="B31" t="str">
            <v>Fomaleta circular</v>
          </cell>
        </row>
        <row r="32">
          <cell r="B32" t="str">
            <v>Gato para atensionamiento</v>
          </cell>
        </row>
        <row r="33">
          <cell r="B33" t="str">
            <v>Grua izaje y cargue a sitio&lt; 40 mt - P&amp;H 20tn brazo 20mt</v>
          </cell>
        </row>
        <row r="34">
          <cell r="B34" t="str">
            <v xml:space="preserve">Grua sobre orugas capaciad de 150 Ton con almeja </v>
          </cell>
        </row>
        <row r="35">
          <cell r="B35" t="str">
            <v>Herramienta y equipo menor</v>
          </cell>
        </row>
        <row r="36">
          <cell r="B36" t="str">
            <v>Instlaciones especificas</v>
          </cell>
        </row>
        <row r="37">
          <cell r="B37" t="str">
            <v>Jumbo L3C</v>
          </cell>
        </row>
        <row r="38">
          <cell r="B38" t="str">
            <v>Maquina chipper</v>
          </cell>
        </row>
        <row r="39">
          <cell r="B39" t="str">
            <v>Maquina de termofusión</v>
          </cell>
        </row>
        <row r="40">
          <cell r="B40" t="str">
            <v>Máquina térmica pegatachas</v>
          </cell>
        </row>
        <row r="41">
          <cell r="B41" t="str">
            <v>Minicargador</v>
          </cell>
        </row>
        <row r="42">
          <cell r="B42" t="str">
            <v>Motobomba de concreto</v>
          </cell>
        </row>
        <row r="43">
          <cell r="B43" t="str">
            <v>Motobomba de concreto-</v>
          </cell>
        </row>
        <row r="44">
          <cell r="B44" t="str">
            <v>Motoniveladora CAT</v>
          </cell>
        </row>
        <row r="45">
          <cell r="B45" t="str">
            <v>Motosierra</v>
          </cell>
        </row>
        <row r="46">
          <cell r="B46" t="str">
            <v>Perdiga</v>
          </cell>
        </row>
        <row r="47">
          <cell r="B47" t="str">
            <v>Sierra podadora</v>
          </cell>
        </row>
        <row r="48">
          <cell r="B48" t="str">
            <v>Resina termoplástica</v>
          </cell>
        </row>
        <row r="49">
          <cell r="B49" t="str">
            <v>Retrocargador de llanta CAT</v>
          </cell>
        </row>
        <row r="50">
          <cell r="B50" t="str">
            <v>Retroexcavadora CAT 320C (MT)</v>
          </cell>
        </row>
        <row r="51">
          <cell r="B51" t="str">
            <v>Retroexcavadora CAT 416D (T)</v>
          </cell>
        </row>
        <row r="52">
          <cell r="B52" t="str">
            <v>Taladro rotopercutor</v>
          </cell>
        </row>
        <row r="53">
          <cell r="B53" t="str">
            <v>Tanque irrigador</v>
          </cell>
        </row>
        <row r="54">
          <cell r="B54" t="str">
            <v>Telehandler</v>
          </cell>
        </row>
        <row r="55">
          <cell r="B55" t="str">
            <v>Track drill</v>
          </cell>
        </row>
        <row r="56">
          <cell r="B56" t="str">
            <v>Vehículo delineador</v>
          </cell>
        </row>
        <row r="57">
          <cell r="B57" t="str">
            <v>Vibrador de aguja</v>
          </cell>
        </row>
        <row r="58">
          <cell r="B58" t="str">
            <v>Vibrador de placa</v>
          </cell>
        </row>
        <row r="59">
          <cell r="B59" t="str">
            <v>Vibrocompactador tipo canguro</v>
          </cell>
        </row>
        <row r="60">
          <cell r="B60" t="str">
            <v>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Design"/>
      <sheetName val="Design (3)"/>
      <sheetName val="Resumen"/>
      <sheetName val="AREAS"/>
      <sheetName val="AREAS (2)"/>
      <sheetName val="Base de Diseño"/>
      <sheetName val="Design_(3)2"/>
      <sheetName val="AREAS_(2)2"/>
      <sheetName val="Base_de_Diseño2"/>
      <sheetName val="Design_(3)"/>
      <sheetName val="AREAS_(2)"/>
      <sheetName val="Base_de_Diseño"/>
      <sheetName val="Design_(3)1"/>
      <sheetName val="AREAS_(2)1"/>
      <sheetName val="Base_de_Diseño1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24">
          <cell r="A24">
            <v>41</v>
          </cell>
          <cell r="B24" t="str">
            <v>C23</v>
          </cell>
          <cell r="C24" t="str">
            <v>C24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0.14000000000000001</v>
          </cell>
          <cell r="S24">
            <v>0.14000000000000001</v>
          </cell>
          <cell r="T24">
            <v>98</v>
          </cell>
          <cell r="U24">
            <v>55</v>
          </cell>
          <cell r="V24">
            <v>0.68799999999999994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C24">
            <v>0.58479999999999999</v>
          </cell>
          <cell r="AD24">
            <v>8.1872E-2</v>
          </cell>
          <cell r="AE24">
            <v>0.36391863839017491</v>
          </cell>
          <cell r="AF24">
            <v>0.39191863839017493</v>
          </cell>
          <cell r="AG24">
            <v>0.40591863839017495</v>
          </cell>
          <cell r="AH24">
            <v>1.5</v>
          </cell>
          <cell r="AI24">
            <v>34.4</v>
          </cell>
          <cell r="AJ24">
            <v>2.73</v>
          </cell>
          <cell r="AK24">
            <v>8</v>
          </cell>
          <cell r="AL24">
            <v>0.2</v>
          </cell>
          <cell r="AM24">
            <v>1.4E-2</v>
          </cell>
          <cell r="AN24">
            <v>2.6416015625000004E-2</v>
          </cell>
          <cell r="AO24">
            <v>3.125E-2</v>
          </cell>
          <cell r="AP24">
            <v>0.132080078125</v>
          </cell>
          <cell r="AQ24">
            <v>0.61072897398997683</v>
          </cell>
          <cell r="AR24">
            <v>1.4466834904916968</v>
          </cell>
          <cell r="AS24">
            <v>0.28711075111550549</v>
          </cell>
          <cell r="AT24">
            <v>1.901069723093016E-2</v>
          </cell>
          <cell r="AU24">
            <v>4.5426712855930168E-2</v>
          </cell>
          <cell r="AV24">
            <v>1.6044969145610353</v>
          </cell>
          <cell r="AW24">
            <v>50.406757194924396</v>
          </cell>
          <cell r="AX24">
            <v>2.9757915078715665E-2</v>
          </cell>
          <cell r="AY24">
            <v>63.606269545937934</v>
          </cell>
          <cell r="AZ24" t="b">
            <v>0</v>
          </cell>
          <cell r="BA24" t="str">
            <v/>
          </cell>
          <cell r="BB24">
            <v>1E-3</v>
          </cell>
          <cell r="BC24">
            <v>0</v>
          </cell>
          <cell r="BD24">
            <v>0</v>
          </cell>
          <cell r="BE24">
            <v>1E-3</v>
          </cell>
          <cell r="BF24" t="str">
            <v/>
          </cell>
          <cell r="BG24">
            <v>2.6748963180841235E-2</v>
          </cell>
          <cell r="BH24">
            <v>5.9999999999999991</v>
          </cell>
          <cell r="BI24">
            <v>1.2</v>
          </cell>
          <cell r="BJ24">
            <v>2.3094556883468089E-2</v>
          </cell>
          <cell r="BK24">
            <v>5.4344556883468093E-2</v>
          </cell>
          <cell r="BL24">
            <v>7.4482604539801915E-6</v>
          </cell>
          <cell r="BM24">
            <v>6.5222406172706485E-2</v>
          </cell>
          <cell r="BN24">
            <v>0</v>
          </cell>
          <cell r="BO24">
            <v>701.46299999999997</v>
          </cell>
          <cell r="BP24">
            <v>700.52299999999991</v>
          </cell>
          <cell r="BQ24">
            <v>701.66300000000001</v>
          </cell>
          <cell r="BR24">
            <v>700.72299999999996</v>
          </cell>
          <cell r="BS24">
            <v>702.86300000000006</v>
          </cell>
          <cell r="BT24">
            <v>701.923</v>
          </cell>
          <cell r="BU24" t="b">
            <v>0</v>
          </cell>
          <cell r="BV24">
            <v>1.2000000000000455</v>
          </cell>
          <cell r="BW24">
            <v>1.2000000000000455</v>
          </cell>
          <cell r="BX24">
            <v>1.4000000000000454</v>
          </cell>
          <cell r="BY24">
            <v>200</v>
          </cell>
          <cell r="BZ24">
            <v>0.65</v>
          </cell>
          <cell r="CA24">
            <v>0.25</v>
          </cell>
          <cell r="CB24">
            <v>1.2000000000000455</v>
          </cell>
          <cell r="CC24">
            <v>1.517237881576035</v>
          </cell>
          <cell r="CD24">
            <v>1346.1693104283372</v>
          </cell>
          <cell r="CE24">
            <v>7.2123844739336085E-2</v>
          </cell>
          <cell r="CF24">
            <v>595.02171909952267</v>
          </cell>
          <cell r="CG24">
            <v>1941.1910295278599</v>
          </cell>
          <cell r="CH24">
            <v>1.5</v>
          </cell>
          <cell r="CI24">
            <v>2243</v>
          </cell>
          <cell r="CJ24">
            <v>1.2981660919713731</v>
          </cell>
          <cell r="CK24">
            <v>1.5</v>
          </cell>
          <cell r="CL24">
            <v>1</v>
          </cell>
          <cell r="CM24">
            <v>2</v>
          </cell>
        </row>
        <row r="25">
          <cell r="A25">
            <v>42</v>
          </cell>
          <cell r="B25" t="str">
            <v>C24</v>
          </cell>
          <cell r="C25" t="str">
            <v>C25</v>
          </cell>
          <cell r="F25">
            <v>0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0.06</v>
          </cell>
          <cell r="R25">
            <v>2.29</v>
          </cell>
          <cell r="S25">
            <v>2.4900000000000002</v>
          </cell>
          <cell r="T25">
            <v>98</v>
          </cell>
          <cell r="U25">
            <v>976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1.4561519999999999</v>
          </cell>
          <cell r="AE25">
            <v>5.2413768138950738</v>
          </cell>
          <cell r="AF25">
            <v>5.739376813895074</v>
          </cell>
          <cell r="AG25">
            <v>5.9883768138950737</v>
          </cell>
          <cell r="AH25">
            <v>5.9883768138950737</v>
          </cell>
          <cell r="AI25">
            <v>21.41</v>
          </cell>
          <cell r="AJ25">
            <v>12.42</v>
          </cell>
          <cell r="AK25">
            <v>8</v>
          </cell>
          <cell r="AL25">
            <v>0.2</v>
          </cell>
          <cell r="AM25">
            <v>1.4E-2</v>
          </cell>
          <cell r="AN25">
            <v>3.604583740234376E-2</v>
          </cell>
          <cell r="AO25">
            <v>6.5625000000000003E-2</v>
          </cell>
          <cell r="AP25">
            <v>0.18022918701171878</v>
          </cell>
          <cell r="AQ25">
            <v>1.5544337415645531</v>
          </cell>
          <cell r="AR25">
            <v>3.1326009684718326</v>
          </cell>
          <cell r="AS25">
            <v>1.6910176312454894</v>
          </cell>
          <cell r="AT25">
            <v>0.12315312216688967</v>
          </cell>
          <cell r="AU25">
            <v>0.15919895956923344</v>
          </cell>
          <cell r="AV25">
            <v>3.4223022332959703</v>
          </cell>
          <cell r="AW25">
            <v>107.51479554486565</v>
          </cell>
          <cell r="AX25">
            <v>5.569816492276302E-2</v>
          </cell>
          <cell r="AY25">
            <v>110.01375000885056</v>
          </cell>
          <cell r="AZ25" t="str">
            <v>46°24'27''</v>
          </cell>
          <cell r="BA25">
            <v>6.9982626934023706</v>
          </cell>
          <cell r="BB25">
            <v>0.114</v>
          </cell>
          <cell r="BC25">
            <v>0.01</v>
          </cell>
          <cell r="BD25">
            <v>2.4E-2</v>
          </cell>
          <cell r="BE25">
            <v>0.14799999999999999</v>
          </cell>
          <cell r="BF25">
            <v>0.14799999999999999</v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>
            <v>0.15</v>
          </cell>
          <cell r="BO25">
            <v>700.43299999999988</v>
          </cell>
          <cell r="BP25">
            <v>697.77299999999991</v>
          </cell>
          <cell r="BQ25">
            <v>700.63299999999992</v>
          </cell>
          <cell r="BR25">
            <v>697.97299999999996</v>
          </cell>
          <cell r="BS25">
            <v>701.923</v>
          </cell>
          <cell r="BT25">
            <v>699.173</v>
          </cell>
          <cell r="BU25" t="str">
            <v/>
          </cell>
          <cell r="BV25">
            <v>1.2900000000000773</v>
          </cell>
          <cell r="BW25">
            <v>1.2000000000000455</v>
          </cell>
          <cell r="BX25">
            <v>1.4900000000000773</v>
          </cell>
          <cell r="BY25">
            <v>200</v>
          </cell>
          <cell r="BZ25">
            <v>0.65</v>
          </cell>
          <cell r="CA25">
            <v>0.25</v>
          </cell>
          <cell r="CB25">
            <v>1.2450000000000614</v>
          </cell>
          <cell r="CC25">
            <v>1.5630104899036985</v>
          </cell>
          <cell r="CD25">
            <v>1386.7810571670566</v>
          </cell>
          <cell r="CE25">
            <v>6.7611691465736201E-2</v>
          </cell>
          <cell r="CF25">
            <v>557.7964545923237</v>
          </cell>
          <cell r="CG25">
            <v>1944.5775117593803</v>
          </cell>
          <cell r="CH25">
            <v>1.5</v>
          </cell>
          <cell r="CI25">
            <v>2243</v>
          </cell>
          <cell r="CJ25">
            <v>1.3004307925274501</v>
          </cell>
          <cell r="CK25">
            <v>1.5</v>
          </cell>
          <cell r="CL25">
            <v>1</v>
          </cell>
          <cell r="CM25">
            <v>2</v>
          </cell>
        </row>
        <row r="26">
          <cell r="A26">
            <v>43</v>
          </cell>
          <cell r="B26" t="str">
            <v>C25</v>
          </cell>
          <cell r="C26" t="str">
            <v>C26</v>
          </cell>
          <cell r="F26">
            <v>0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S26">
            <v>2.4900000000000002</v>
          </cell>
          <cell r="T26">
            <v>98</v>
          </cell>
          <cell r="U26">
            <v>976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1.4561519999999999</v>
          </cell>
          <cell r="AE26">
            <v>5.2413768138950738</v>
          </cell>
          <cell r="AF26">
            <v>5.739376813895074</v>
          </cell>
          <cell r="AG26">
            <v>5.9883768138950737</v>
          </cell>
          <cell r="AH26">
            <v>5.9883768138950737</v>
          </cell>
          <cell r="AI26">
            <v>35.950000000000003</v>
          </cell>
          <cell r="AJ26">
            <v>15.24</v>
          </cell>
          <cell r="AK26">
            <v>8</v>
          </cell>
          <cell r="AL26">
            <v>0.2</v>
          </cell>
          <cell r="AM26">
            <v>1.4E-2</v>
          </cell>
          <cell r="AN26">
            <v>3.4239578247070315E-2</v>
          </cell>
          <cell r="AO26">
            <v>6.5625000000000003E-2</v>
          </cell>
          <cell r="AP26">
            <v>0.17119789123535156</v>
          </cell>
          <cell r="AQ26">
            <v>1.6739046051147981</v>
          </cell>
          <cell r="AR26">
            <v>3.465378469014496</v>
          </cell>
          <cell r="AS26">
            <v>1.9916482940709745</v>
          </cell>
          <cell r="AT26">
            <v>0.14281124500634698</v>
          </cell>
          <cell r="AU26">
            <v>0.17705082325341731</v>
          </cell>
          <cell r="AV26">
            <v>3.7909673693793788</v>
          </cell>
          <cell r="AW26">
            <v>119.09675237640882</v>
          </cell>
          <cell r="AX26">
            <v>5.0281613011315632E-2</v>
          </cell>
          <cell r="AY26">
            <v>124.83245362014297</v>
          </cell>
          <cell r="AZ26" t="str">
            <v>14°49'07''</v>
          </cell>
          <cell r="BA26">
            <v>23.069239201803441</v>
          </cell>
          <cell r="BB26">
            <v>1.7999999999999999E-2</v>
          </cell>
          <cell r="BC26">
            <v>2E-3</v>
          </cell>
          <cell r="BD26">
            <v>7.0000000000000001E-3</v>
          </cell>
          <cell r="BE26">
            <v>2.6999999999999996E-2</v>
          </cell>
          <cell r="BF26">
            <v>2.6999999999999996E-2</v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>
            <v>0.03</v>
          </cell>
          <cell r="BO26">
            <v>697.75299999999993</v>
          </cell>
          <cell r="BP26">
            <v>692.27299999999991</v>
          </cell>
          <cell r="BQ26">
            <v>697.95299999999997</v>
          </cell>
          <cell r="BR26">
            <v>692.47299999999996</v>
          </cell>
          <cell r="BS26">
            <v>699.173</v>
          </cell>
          <cell r="BT26">
            <v>693.673</v>
          </cell>
          <cell r="BU26" t="str">
            <v/>
          </cell>
          <cell r="BV26">
            <v>1.2200000000000273</v>
          </cell>
          <cell r="BW26">
            <v>1.2000000000000455</v>
          </cell>
          <cell r="BX26">
            <v>1.4200000000000272</v>
          </cell>
          <cell r="BY26">
            <v>200</v>
          </cell>
          <cell r="BZ26">
            <v>0.65</v>
          </cell>
          <cell r="CA26">
            <v>0.25</v>
          </cell>
          <cell r="CB26">
            <v>1.2100000000000364</v>
          </cell>
          <cell r="CC26">
            <v>1.5274699047851064</v>
          </cell>
          <cell r="CD26">
            <v>1355.2476730205858</v>
          </cell>
          <cell r="CE26">
            <v>7.1084511354439828E-2</v>
          </cell>
          <cell r="CF26">
            <v>586.44721867412864</v>
          </cell>
          <cell r="CG26">
            <v>1941.6948916947144</v>
          </cell>
          <cell r="CH26">
            <v>1.5</v>
          </cell>
          <cell r="CI26">
            <v>2243</v>
          </cell>
          <cell r="CJ26">
            <v>1.2985030483914719</v>
          </cell>
          <cell r="CK26">
            <v>1.5</v>
          </cell>
          <cell r="CL26">
            <v>1</v>
          </cell>
          <cell r="CM26">
            <v>2</v>
          </cell>
        </row>
        <row r="27">
          <cell r="A27">
            <v>44</v>
          </cell>
          <cell r="B27" t="str">
            <v>C26</v>
          </cell>
          <cell r="C27" t="str">
            <v>C27</v>
          </cell>
          <cell r="F27">
            <v>0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R27">
            <v>1.82</v>
          </cell>
          <cell r="S27">
            <v>4.3100000000000005</v>
          </cell>
          <cell r="T27">
            <v>98</v>
          </cell>
          <cell r="U27">
            <v>1689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2.5204879999999998</v>
          </cell>
          <cell r="AE27">
            <v>8.7148022025667249</v>
          </cell>
          <cell r="AF27">
            <v>9.576802202566725</v>
          </cell>
          <cell r="AG27">
            <v>10.007802202566726</v>
          </cell>
          <cell r="AH27">
            <v>10.007802202566726</v>
          </cell>
          <cell r="AI27">
            <v>37.86</v>
          </cell>
          <cell r="AJ27">
            <v>2.37</v>
          </cell>
          <cell r="AK27">
            <v>8</v>
          </cell>
          <cell r="AL27">
            <v>0.2</v>
          </cell>
          <cell r="AM27">
            <v>1.4E-2</v>
          </cell>
          <cell r="AN27">
            <v>7.0972442626953139E-2</v>
          </cell>
          <cell r="AO27">
            <v>8.4375000000000006E-2</v>
          </cell>
          <cell r="AP27">
            <v>0.35486221313476568</v>
          </cell>
          <cell r="AQ27">
            <v>1.0022846586341174</v>
          </cell>
          <cell r="AR27">
            <v>1.3997963163271712</v>
          </cell>
          <cell r="AS27">
            <v>0.58002549139143122</v>
          </cell>
          <cell r="AT27">
            <v>5.1201556418619225E-2</v>
          </cell>
          <cell r="AU27">
            <v>0.12217399904557236</v>
          </cell>
          <cell r="AV27">
            <v>1.4949674462920284</v>
          </cell>
          <cell r="AW27">
            <v>46.965787466269312</v>
          </cell>
          <cell r="AX27">
            <v>0.21308707343093736</v>
          </cell>
          <cell r="AY27">
            <v>156.0577941306515</v>
          </cell>
          <cell r="AZ27" t="str">
            <v>31°13'31''</v>
          </cell>
          <cell r="BA27">
            <v>10.735626297086231</v>
          </cell>
          <cell r="BB27">
            <v>1E-3</v>
          </cell>
          <cell r="BC27">
            <v>1.7999999999999999E-2</v>
          </cell>
          <cell r="BD27">
            <v>5.0000000000000001E-3</v>
          </cell>
          <cell r="BE27">
            <v>2.4E-2</v>
          </cell>
          <cell r="BF27">
            <v>2.3E-2</v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>
            <v>0.02</v>
          </cell>
          <cell r="BO27">
            <v>692.25299999999993</v>
          </cell>
          <cell r="BP27">
            <v>691.35299999999995</v>
          </cell>
          <cell r="BQ27">
            <v>692.45299999999997</v>
          </cell>
          <cell r="BR27">
            <v>691.553</v>
          </cell>
          <cell r="BS27">
            <v>693.673</v>
          </cell>
          <cell r="BT27">
            <v>692.75300000000016</v>
          </cell>
          <cell r="BU27" t="str">
            <v/>
          </cell>
          <cell r="BV27">
            <v>1.2200000000000273</v>
          </cell>
          <cell r="BW27">
            <v>1.2000000000001592</v>
          </cell>
          <cell r="BX27">
            <v>1.4200000000000272</v>
          </cell>
          <cell r="BY27">
            <v>200</v>
          </cell>
          <cell r="BZ27">
            <v>0.65</v>
          </cell>
          <cell r="CA27">
            <v>0.25</v>
          </cell>
          <cell r="CB27">
            <v>1.2100000000000932</v>
          </cell>
          <cell r="CC27">
            <v>1.5274699047851645</v>
          </cell>
          <cell r="CD27">
            <v>1355.2476730206374</v>
          </cell>
          <cell r="CE27">
            <v>7.1084511354432722E-2</v>
          </cell>
          <cell r="CF27">
            <v>586.44721867406997</v>
          </cell>
          <cell r="CG27">
            <v>1941.6948916947074</v>
          </cell>
          <cell r="CH27">
            <v>1.5</v>
          </cell>
          <cell r="CI27">
            <v>2243</v>
          </cell>
          <cell r="CJ27">
            <v>1.2985030483914672</v>
          </cell>
          <cell r="CK27">
            <v>1.5</v>
          </cell>
          <cell r="CL27">
            <v>1</v>
          </cell>
          <cell r="CM27">
            <v>2</v>
          </cell>
        </row>
        <row r="28">
          <cell r="A28">
            <v>45</v>
          </cell>
          <cell r="B28" t="str">
            <v>C27</v>
          </cell>
          <cell r="C28" t="str">
            <v>C28</v>
          </cell>
          <cell r="F28">
            <v>0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S28">
            <v>4.3100000000000005</v>
          </cell>
          <cell r="T28">
            <v>98</v>
          </cell>
          <cell r="U28">
            <v>1689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2.5204879999999998</v>
          </cell>
          <cell r="AE28">
            <v>8.7148022025667249</v>
          </cell>
          <cell r="AF28">
            <v>9.576802202566725</v>
          </cell>
          <cell r="AG28">
            <v>10.007802202566726</v>
          </cell>
          <cell r="AH28">
            <v>10.007802202566726</v>
          </cell>
          <cell r="AI28">
            <v>10.66</v>
          </cell>
          <cell r="AJ28">
            <v>28.34</v>
          </cell>
          <cell r="AK28">
            <v>8</v>
          </cell>
          <cell r="AL28">
            <v>0.2</v>
          </cell>
          <cell r="AM28">
            <v>1.4E-2</v>
          </cell>
          <cell r="AN28">
            <v>3.7921905517578125E-2</v>
          </cell>
          <cell r="AO28">
            <v>8.4375000000000006E-2</v>
          </cell>
          <cell r="AP28">
            <v>0.18960952758789062</v>
          </cell>
          <cell r="AQ28">
            <v>2.4151515023277716</v>
          </cell>
          <cell r="AR28">
            <v>4.739217407238173</v>
          </cell>
          <cell r="AS28">
            <v>4.0204471941531734</v>
          </cell>
          <cell r="AT28">
            <v>0.29729647192640635</v>
          </cell>
          <cell r="AU28">
            <v>0.33521837744398447</v>
          </cell>
          <cell r="AV28">
            <v>5.1696064879540211</v>
          </cell>
          <cell r="AW28">
            <v>162.40797764506488</v>
          </cell>
          <cell r="AX28">
            <v>6.1621370745951379E-2</v>
          </cell>
          <cell r="AY28">
            <v>209.63757846663421</v>
          </cell>
          <cell r="AZ28" t="str">
            <v>53°34'47''</v>
          </cell>
          <cell r="BA28">
            <v>5.9415948551823039</v>
          </cell>
          <cell r="BB28">
            <v>0.21299999999999999</v>
          </cell>
          <cell r="BC28">
            <v>2.5000000000000001E-2</v>
          </cell>
          <cell r="BD28">
            <v>0.06</v>
          </cell>
          <cell r="BE28">
            <v>0.29799999999999999</v>
          </cell>
          <cell r="BF28">
            <v>0.29799999999999999</v>
          </cell>
          <cell r="BG28">
            <v>0.17846555509173276</v>
          </cell>
          <cell r="BH28">
            <v>5.9999999999999991</v>
          </cell>
          <cell r="BI28">
            <v>1.2</v>
          </cell>
          <cell r="BJ28">
            <v>0.74048335383162911</v>
          </cell>
          <cell r="BK28">
            <v>0.82485835383162909</v>
          </cell>
          <cell r="BL28">
            <v>1.1824847743831498E-3</v>
          </cell>
          <cell r="BM28">
            <v>0.99124900632721458</v>
          </cell>
          <cell r="BN28">
            <v>0.92</v>
          </cell>
          <cell r="BO28">
            <v>690.84299999999996</v>
          </cell>
          <cell r="BP28">
            <v>687.82299999999998</v>
          </cell>
          <cell r="BQ28">
            <v>691.04300000000001</v>
          </cell>
          <cell r="BR28">
            <v>688.02300000000002</v>
          </cell>
          <cell r="BS28">
            <v>692.75300000000016</v>
          </cell>
          <cell r="BT28">
            <v>689.22299999999996</v>
          </cell>
          <cell r="BU28" t="str">
            <v/>
          </cell>
          <cell r="BV28">
            <v>1.7100000000001501</v>
          </cell>
          <cell r="BW28">
            <v>1.1999999999999318</v>
          </cell>
          <cell r="BX28">
            <v>1.91000000000015</v>
          </cell>
          <cell r="BY28">
            <v>200</v>
          </cell>
          <cell r="BZ28">
            <v>0.65</v>
          </cell>
          <cell r="CA28">
            <v>0.25</v>
          </cell>
          <cell r="CB28">
            <v>1.4550000000000409</v>
          </cell>
          <cell r="CC28">
            <v>1.7676352489324805</v>
          </cell>
          <cell r="CD28">
            <v>1568.3343746153434</v>
          </cell>
          <cell r="CE28">
            <v>5.1142665311504576E-2</v>
          </cell>
          <cell r="CF28">
            <v>421.92698881991276</v>
          </cell>
          <cell r="CG28">
            <v>1990.2613634352563</v>
          </cell>
          <cell r="CH28">
            <v>1.5</v>
          </cell>
          <cell r="CI28">
            <v>2243</v>
          </cell>
          <cell r="CJ28">
            <v>1.3309817410400733</v>
          </cell>
          <cell r="CK28">
            <v>1.5</v>
          </cell>
          <cell r="CL28">
            <v>1</v>
          </cell>
          <cell r="CM28">
            <v>2</v>
          </cell>
        </row>
        <row r="29">
          <cell r="A29">
            <v>46</v>
          </cell>
          <cell r="B29" t="str">
            <v>C28</v>
          </cell>
          <cell r="C29" t="str">
            <v>C13</v>
          </cell>
          <cell r="F29">
            <v>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S29">
            <v>4.3100000000000005</v>
          </cell>
          <cell r="T29">
            <v>98</v>
          </cell>
          <cell r="U29">
            <v>1689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2.5204879999999998</v>
          </cell>
          <cell r="AE29">
            <v>8.7148022025667249</v>
          </cell>
          <cell r="AF29">
            <v>9.576802202566725</v>
          </cell>
          <cell r="AG29">
            <v>10.007802202566726</v>
          </cell>
          <cell r="AH29">
            <v>10.007802202566726</v>
          </cell>
          <cell r="AI29">
            <v>23.71</v>
          </cell>
          <cell r="AJ29">
            <v>3.58</v>
          </cell>
          <cell r="AK29">
            <v>8</v>
          </cell>
          <cell r="AL29">
            <v>0.2</v>
          </cell>
          <cell r="AM29">
            <v>1.4E-2</v>
          </cell>
          <cell r="AN29">
            <v>6.3768768310546856E-2</v>
          </cell>
          <cell r="AO29">
            <v>8.4375000000000006E-2</v>
          </cell>
          <cell r="AP29">
            <v>0.31884384155273426</v>
          </cell>
          <cell r="AQ29">
            <v>1.1605158588573394</v>
          </cell>
          <cell r="AR29">
            <v>1.721215988286543</v>
          </cell>
          <cell r="AS29">
            <v>0.79996836719410802</v>
          </cell>
          <cell r="AT29">
            <v>6.8644090655422429E-2</v>
          </cell>
          <cell r="AU29">
            <v>0.13241285896596927</v>
          </cell>
          <cell r="AV29">
            <v>1.837380386461664</v>
          </cell>
          <cell r="AW29">
            <v>57.723007239579395</v>
          </cell>
          <cell r="AX29">
            <v>0.17337631355603725</v>
          </cell>
          <cell r="AY29">
            <v>166.92567948968951</v>
          </cell>
          <cell r="AZ29" t="str">
            <v>42°42'43''</v>
          </cell>
          <cell r="BA29">
            <v>7.6724561551686419</v>
          </cell>
          <cell r="BB29">
            <v>1E-3</v>
          </cell>
          <cell r="BC29">
            <v>4.5999999999999999E-2</v>
          </cell>
          <cell r="BD29">
            <v>6.5000000000000002E-2</v>
          </cell>
          <cell r="BE29">
            <v>0.112</v>
          </cell>
          <cell r="BF29">
            <v>0.111</v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>
            <v>0.11</v>
          </cell>
          <cell r="BO29">
            <v>687.76299999999992</v>
          </cell>
          <cell r="BP29">
            <v>686.9129999999999</v>
          </cell>
          <cell r="BQ29">
            <v>687.96299999999997</v>
          </cell>
          <cell r="BR29">
            <v>687.11299999999994</v>
          </cell>
          <cell r="BS29">
            <v>689.22299999999996</v>
          </cell>
          <cell r="BT29">
            <v>688.11300000000006</v>
          </cell>
          <cell r="BU29" t="str">
            <v/>
          </cell>
          <cell r="BV29">
            <v>1.2599999999999909</v>
          </cell>
          <cell r="BW29">
            <v>1.0000000000001137</v>
          </cell>
          <cell r="BX29">
            <v>1.4599999999999909</v>
          </cell>
          <cell r="BY29">
            <v>200</v>
          </cell>
          <cell r="BZ29">
            <v>0.65</v>
          </cell>
          <cell r="CA29">
            <v>0.25</v>
          </cell>
          <cell r="CB29">
            <v>1.1300000000000523</v>
          </cell>
          <cell r="CC29">
            <v>1.4446357810494874</v>
          </cell>
          <cell r="CD29">
            <v>1281.7530967361579</v>
          </cell>
          <cell r="CE29">
            <v>8.0049116323609004E-2</v>
          </cell>
          <cell r="CF29">
            <v>660.40520966977431</v>
          </cell>
          <cell r="CG29">
            <v>1942.1583064059323</v>
          </cell>
          <cell r="CH29">
            <v>1.5</v>
          </cell>
          <cell r="CI29">
            <v>2243</v>
          </cell>
          <cell r="CJ29">
            <v>1.2988129556883186</v>
          </cell>
          <cell r="CK29">
            <v>1.5</v>
          </cell>
          <cell r="CL29">
            <v>1</v>
          </cell>
          <cell r="CM29">
            <v>2</v>
          </cell>
        </row>
        <row r="30">
          <cell r="A30">
            <v>47</v>
          </cell>
          <cell r="B30" t="str">
            <v>C13</v>
          </cell>
          <cell r="C30" t="str">
            <v>C14</v>
          </cell>
          <cell r="D30">
            <v>0.3</v>
          </cell>
          <cell r="E30">
            <v>0.81999999999999962</v>
          </cell>
          <cell r="F30">
            <v>1.1199999999999997</v>
          </cell>
          <cell r="G30">
            <v>5</v>
          </cell>
          <cell r="J30" t="str">
            <v/>
          </cell>
          <cell r="K30">
            <v>1.0409620105724</v>
          </cell>
          <cell r="L30">
            <v>1.0409620105724</v>
          </cell>
          <cell r="M30">
            <v>3</v>
          </cell>
          <cell r="N30">
            <v>471.90281881227315</v>
          </cell>
          <cell r="O30">
            <v>0.62662245173484554</v>
          </cell>
          <cell r="P30">
            <v>331.18948946129882</v>
          </cell>
          <cell r="Q30">
            <v>0.3</v>
          </cell>
          <cell r="R30">
            <v>8.2100000000000009</v>
          </cell>
          <cell r="S30">
            <v>12.820000000000002</v>
          </cell>
          <cell r="T30">
            <v>98</v>
          </cell>
          <cell r="U30">
            <v>5025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7.4971360000000011</v>
          </cell>
          <cell r="AE30">
            <v>23.931354558715341</v>
          </cell>
          <cell r="AF30">
            <v>23.931354558715341</v>
          </cell>
          <cell r="AG30">
            <v>25.213354558715341</v>
          </cell>
          <cell r="AH30">
            <v>356.40284402001419</v>
          </cell>
          <cell r="AI30">
            <v>74.069999999999993</v>
          </cell>
          <cell r="AJ30">
            <v>0.49</v>
          </cell>
          <cell r="AK30">
            <v>18</v>
          </cell>
          <cell r="AL30">
            <v>0.45</v>
          </cell>
          <cell r="AM30">
            <v>1.4E-2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 t="str">
            <v/>
          </cell>
          <cell r="AV30">
            <v>1.1671964236528531</v>
          </cell>
          <cell r="AW30">
            <v>185.63457031085673</v>
          </cell>
          <cell r="AX30" t="str">
            <v/>
          </cell>
          <cell r="AY30">
            <v>120.48880343979978</v>
          </cell>
          <cell r="AZ30" t="str">
            <v>46°26'13''</v>
          </cell>
          <cell r="BA30">
            <v>3.1081370028379447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>
            <v>0</v>
          </cell>
          <cell r="BG30">
            <v>0.83695201556002952</v>
          </cell>
          <cell r="BH30">
            <v>2.6666666666666665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1.1004840207873858</v>
          </cell>
          <cell r="BN30" t="str">
            <v/>
          </cell>
          <cell r="BO30">
            <v>686.87299999999993</v>
          </cell>
          <cell r="BP30">
            <v>686.51299999999992</v>
          </cell>
          <cell r="BQ30">
            <v>687.32299999999998</v>
          </cell>
          <cell r="BR30">
            <v>686.96299999999997</v>
          </cell>
          <cell r="BS30">
            <v>688.11300000000006</v>
          </cell>
          <cell r="BT30">
            <v>689.41300000000001</v>
          </cell>
          <cell r="BU30" t="str">
            <v/>
          </cell>
          <cell r="BV30">
            <v>0.79000000000007731</v>
          </cell>
          <cell r="BW30">
            <v>2.4500000000000455</v>
          </cell>
          <cell r="BX30">
            <v>1.2400000000000773</v>
          </cell>
          <cell r="BY30">
            <v>450</v>
          </cell>
          <cell r="BZ30">
            <v>0.96250000000000002</v>
          </cell>
          <cell r="CA30">
            <v>0.5625</v>
          </cell>
          <cell r="CB30">
            <v>1.6200000000000614</v>
          </cell>
          <cell r="CC30">
            <v>1.4066499719909016</v>
          </cell>
          <cell r="CD30">
            <v>2736.571583790862</v>
          </cell>
          <cell r="CE30">
            <v>9.2702451954917886E-2</v>
          </cell>
          <cell r="CF30">
            <v>764.79522862807255</v>
          </cell>
          <cell r="CG30">
            <v>3501.3668124189344</v>
          </cell>
          <cell r="CH30">
            <v>1.5</v>
          </cell>
          <cell r="CI30">
            <v>4487</v>
          </cell>
          <cell r="CJ30">
            <v>1.1705037260147986</v>
          </cell>
          <cell r="CK30">
            <v>1.5</v>
          </cell>
          <cell r="CL30">
            <v>2</v>
          </cell>
          <cell r="CM30">
            <v>2</v>
          </cell>
        </row>
        <row r="31">
          <cell r="A31">
            <v>48</v>
          </cell>
          <cell r="B31" t="str">
            <v>C14</v>
          </cell>
          <cell r="C31" t="str">
            <v>C15</v>
          </cell>
          <cell r="F31">
            <v>1.1199999999999997</v>
          </cell>
          <cell r="G31">
            <v>5</v>
          </cell>
          <cell r="J31" t="str">
            <v/>
          </cell>
          <cell r="K31">
            <v>0.1114086862725861</v>
          </cell>
          <cell r="L31">
            <v>3.1114086862725863</v>
          </cell>
          <cell r="M31">
            <v>3.1114086862725863</v>
          </cell>
          <cell r="N31">
            <v>469.45924466702473</v>
          </cell>
          <cell r="O31">
            <v>0.62989898989898918</v>
          </cell>
          <cell r="P31">
            <v>331.19733249624136</v>
          </cell>
          <cell r="S31">
            <v>12.820000000000002</v>
          </cell>
          <cell r="T31">
            <v>98</v>
          </cell>
          <cell r="U31">
            <v>5025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7.4971360000000011</v>
          </cell>
          <cell r="AE31">
            <v>23.931354558715341</v>
          </cell>
          <cell r="AF31">
            <v>23.931354558715341</v>
          </cell>
          <cell r="AG31">
            <v>25.213354558715341</v>
          </cell>
          <cell r="AH31">
            <v>356.41068705495672</v>
          </cell>
          <cell r="AI31">
            <v>7.92</v>
          </cell>
          <cell r="AJ31">
            <v>0.49</v>
          </cell>
          <cell r="AK31">
            <v>18</v>
          </cell>
          <cell r="AL31">
            <v>0.45</v>
          </cell>
          <cell r="AM31">
            <v>1.4E-2</v>
          </cell>
          <cell r="AN31">
            <v>0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>
            <v>0</v>
          </cell>
          <cell r="AU31" t="str">
            <v/>
          </cell>
          <cell r="AV31">
            <v>1.1671964236528531</v>
          </cell>
          <cell r="AW31">
            <v>185.63457031085673</v>
          </cell>
          <cell r="AX31" t="str">
            <v/>
          </cell>
          <cell r="AY31">
            <v>171.69793098169856</v>
          </cell>
          <cell r="AZ31" t="str">
            <v>51°12'33''</v>
          </cell>
          <cell r="BA31">
            <v>2.7823125836732552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>
            <v>0</v>
          </cell>
          <cell r="BG31">
            <v>0.83697043360582635</v>
          </cell>
          <cell r="BH31">
            <v>2.6666666666666665</v>
          </cell>
          <cell r="BI31">
            <v>1.2</v>
          </cell>
          <cell r="BJ31" t="str">
            <v/>
          </cell>
          <cell r="BK31" t="str">
            <v/>
          </cell>
          <cell r="BL31" t="str">
            <v/>
          </cell>
          <cell r="BM31">
            <v>1.1005158192416571</v>
          </cell>
          <cell r="BN31" t="str">
            <v/>
          </cell>
          <cell r="BO31">
            <v>686.51299999999992</v>
          </cell>
          <cell r="BP31">
            <v>686.47299999999996</v>
          </cell>
          <cell r="BQ31">
            <v>686.96299999999997</v>
          </cell>
          <cell r="BR31">
            <v>686.923</v>
          </cell>
          <cell r="BS31">
            <v>689.41300000000001</v>
          </cell>
          <cell r="BT31">
            <v>689.03300000000013</v>
          </cell>
          <cell r="BU31" t="str">
            <v/>
          </cell>
          <cell r="BV31">
            <v>2.4500000000000455</v>
          </cell>
          <cell r="BW31">
            <v>2.1100000000001273</v>
          </cell>
          <cell r="BX31">
            <v>2.9000000000000457</v>
          </cell>
          <cell r="BY31">
            <v>450</v>
          </cell>
          <cell r="BZ31">
            <v>0.96250000000000002</v>
          </cell>
          <cell r="CA31">
            <v>0.5625</v>
          </cell>
          <cell r="CB31">
            <v>2.2800000000000864</v>
          </cell>
          <cell r="CC31">
            <v>1.8461750726099502</v>
          </cell>
          <cell r="CD31">
            <v>3591.6470643061298</v>
          </cell>
          <cell r="CE31">
            <v>4.9082623821784632E-2</v>
          </cell>
          <cell r="CF31">
            <v>404.9316465297232</v>
          </cell>
          <cell r="CG31">
            <v>3996.5787108358531</v>
          </cell>
          <cell r="CH31">
            <v>1.5</v>
          </cell>
          <cell r="CI31">
            <v>4487</v>
          </cell>
          <cell r="CJ31">
            <v>1.3360526111552886</v>
          </cell>
          <cell r="CK31">
            <v>1.5</v>
          </cell>
          <cell r="CL31">
            <v>2</v>
          </cell>
          <cell r="CM31">
            <v>2</v>
          </cell>
        </row>
        <row r="32">
          <cell r="A32">
            <v>49</v>
          </cell>
          <cell r="B32" t="str">
            <v>C15</v>
          </cell>
          <cell r="C32" t="str">
            <v>C16</v>
          </cell>
          <cell r="F32">
            <v>1.1199999999999997</v>
          </cell>
          <cell r="G32">
            <v>5</v>
          </cell>
          <cell r="J32" t="str">
            <v/>
          </cell>
          <cell r="K32">
            <v>3.8589780837585699E-2</v>
          </cell>
          <cell r="L32">
            <v>3.149998467110172</v>
          </cell>
          <cell r="M32">
            <v>3.149998467110172</v>
          </cell>
          <cell r="N32">
            <v>468.61830850381955</v>
          </cell>
          <cell r="O32">
            <v>0.66974137931034572</v>
          </cell>
          <cell r="P32">
            <v>351.51544098432061</v>
          </cell>
          <cell r="S32">
            <v>12.820000000000002</v>
          </cell>
          <cell r="T32">
            <v>98</v>
          </cell>
          <cell r="U32">
            <v>5025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7.4971360000000011</v>
          </cell>
          <cell r="AE32">
            <v>23.931354558715341</v>
          </cell>
          <cell r="AF32">
            <v>23.931354558715341</v>
          </cell>
          <cell r="AG32">
            <v>25.213354558715341</v>
          </cell>
          <cell r="AH32">
            <v>376.72879554303597</v>
          </cell>
          <cell r="AI32">
            <v>5.22</v>
          </cell>
          <cell r="AJ32">
            <v>40.07</v>
          </cell>
          <cell r="AK32">
            <v>18</v>
          </cell>
          <cell r="AL32">
            <v>0.45</v>
          </cell>
          <cell r="AM32">
            <v>1.4E-2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 t="str">
            <v/>
          </cell>
          <cell r="AV32">
            <v>10.554935394568046</v>
          </cell>
          <cell r="AW32">
            <v>1678.6899419186741</v>
          </cell>
          <cell r="AX32" t="str">
            <v/>
          </cell>
          <cell r="AY32">
            <v>150.5004077340291</v>
          </cell>
          <cell r="AZ32" t="str">
            <v>21°11'51''</v>
          </cell>
          <cell r="BA32">
            <v>7.1254554098055687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>
            <v>0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686.37299999999993</v>
          </cell>
          <cell r="BP32">
            <v>684.2829999999999</v>
          </cell>
          <cell r="BQ32">
            <v>686.82299999999998</v>
          </cell>
          <cell r="BR32">
            <v>684.73299999999995</v>
          </cell>
          <cell r="BS32">
            <v>689.03300000000013</v>
          </cell>
          <cell r="BT32">
            <v>684.62300000000005</v>
          </cell>
          <cell r="BU32" t="str">
            <v/>
          </cell>
          <cell r="BV32">
            <v>2.2100000000001501</v>
          </cell>
          <cell r="BW32">
            <v>-0.10999999999989996</v>
          </cell>
          <cell r="BX32">
            <v>2.6600000000001502</v>
          </cell>
          <cell r="BY32">
            <v>450</v>
          </cell>
          <cell r="BZ32">
            <v>0.96250000000000002</v>
          </cell>
          <cell r="CA32">
            <v>0.5625</v>
          </cell>
          <cell r="CB32">
            <v>1.0500000000001251</v>
          </cell>
          <cell r="CC32">
            <v>0.96987335878849579</v>
          </cell>
          <cell r="CD32">
            <v>1886.8431567093255</v>
          </cell>
          <cell r="CE32">
            <v>0.19554065331898984</v>
          </cell>
          <cell r="CF32">
            <v>1613.2103898816663</v>
          </cell>
          <cell r="CG32">
            <v>3500.0535465909916</v>
          </cell>
          <cell r="CH32">
            <v>1.5</v>
          </cell>
          <cell r="CI32">
            <v>4487</v>
          </cell>
          <cell r="CJ32">
            <v>1.1700647024485151</v>
          </cell>
          <cell r="CK32">
            <v>1.5</v>
          </cell>
          <cell r="CL32">
            <v>2</v>
          </cell>
          <cell r="CM32">
            <v>2</v>
          </cell>
        </row>
        <row r="33">
          <cell r="A33">
            <v>50</v>
          </cell>
          <cell r="B33" t="str">
            <v>C16</v>
          </cell>
          <cell r="C33" t="str">
            <v>C17</v>
          </cell>
          <cell r="F33">
            <v>1.1199999999999997</v>
          </cell>
          <cell r="G33">
            <v>5</v>
          </cell>
          <cell r="J33" t="str">
            <v/>
          </cell>
          <cell r="K33">
            <v>0.48517237035901284</v>
          </cell>
          <cell r="L33">
            <v>3.6351708374691847</v>
          </cell>
          <cell r="M33">
            <v>3.6351708374691847</v>
          </cell>
          <cell r="N33">
            <v>458.27944425352018</v>
          </cell>
          <cell r="O33">
            <v>0.64210396039604045</v>
          </cell>
          <cell r="P33">
            <v>329.57461165807547</v>
          </cell>
          <cell r="S33">
            <v>12.820000000000002</v>
          </cell>
          <cell r="T33">
            <v>98</v>
          </cell>
          <cell r="U33">
            <v>5025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7.4971360000000011</v>
          </cell>
          <cell r="AE33">
            <v>23.931354558715341</v>
          </cell>
          <cell r="AF33">
            <v>23.931354558715341</v>
          </cell>
          <cell r="AG33">
            <v>25.213354558715341</v>
          </cell>
          <cell r="AH33">
            <v>354.78796621679084</v>
          </cell>
          <cell r="AI33">
            <v>4.04</v>
          </cell>
          <cell r="AJ33">
            <v>26.1</v>
          </cell>
          <cell r="AK33">
            <v>18</v>
          </cell>
          <cell r="AL33">
            <v>0.45</v>
          </cell>
          <cell r="AM33">
            <v>1.4E-2</v>
          </cell>
          <cell r="AN33">
            <v>0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>
            <v>0</v>
          </cell>
          <cell r="AU33" t="str">
            <v/>
          </cell>
          <cell r="AV33">
            <v>8.5185595128479807</v>
          </cell>
          <cell r="AW33">
            <v>1354.8183517269902</v>
          </cell>
          <cell r="AX33" t="str">
            <v/>
          </cell>
          <cell r="AY33">
            <v>150.4994376613574</v>
          </cell>
          <cell r="AZ33" t="str">
            <v>00°00'00''</v>
          </cell>
          <cell r="BA33">
            <v>1000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>
            <v>0</v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>
            <v>683.88299999999992</v>
          </cell>
          <cell r="BP33">
            <v>682.83299999999997</v>
          </cell>
          <cell r="BQ33">
            <v>684.33299999999997</v>
          </cell>
          <cell r="BR33">
            <v>683.28300000000002</v>
          </cell>
          <cell r="BS33">
            <v>684.62300000000005</v>
          </cell>
          <cell r="BT33">
            <v>683.44299999999998</v>
          </cell>
          <cell r="BU33" t="str">
            <v/>
          </cell>
          <cell r="BV33">
            <v>0.29000000000007731</v>
          </cell>
          <cell r="BW33">
            <v>0.15999999999996817</v>
          </cell>
          <cell r="BX33">
            <v>0.74000000000007726</v>
          </cell>
          <cell r="BY33">
            <v>450</v>
          </cell>
          <cell r="BZ33">
            <v>0.96250000000000002</v>
          </cell>
          <cell r="CA33">
            <v>0.5625</v>
          </cell>
          <cell r="CB33">
            <v>0.22500000000002274</v>
          </cell>
          <cell r="CC33">
            <v>0.22785683862238518</v>
          </cell>
          <cell r="CD33">
            <v>443.28479875054001</v>
          </cell>
          <cell r="CE33">
            <v>0.86521412866045633</v>
          </cell>
          <cell r="CF33">
            <v>9279.4215298833951</v>
          </cell>
          <cell r="CG33">
            <v>9722.7063286339344</v>
          </cell>
          <cell r="CH33">
            <v>1.5</v>
          </cell>
          <cell r="CI33">
            <v>4487</v>
          </cell>
          <cell r="CJ33">
            <v>3.2502918415312911</v>
          </cell>
          <cell r="CK33">
            <v>4</v>
          </cell>
          <cell r="CL33">
            <v>2</v>
          </cell>
          <cell r="CM33">
            <v>2</v>
          </cell>
        </row>
        <row r="34">
          <cell r="A34">
            <v>51</v>
          </cell>
          <cell r="B34" t="str">
            <v>C17</v>
          </cell>
          <cell r="C34" t="str">
            <v>C18</v>
          </cell>
          <cell r="D34">
            <v>0.09</v>
          </cell>
          <cell r="F34">
            <v>1.2099999999999997</v>
          </cell>
          <cell r="G34">
            <v>5</v>
          </cell>
          <cell r="J34" t="str">
            <v/>
          </cell>
          <cell r="K34">
            <v>7.674231238376758E-2</v>
          </cell>
          <cell r="L34">
            <v>3.7119131498529523</v>
          </cell>
          <cell r="M34">
            <v>3.7119131498529523</v>
          </cell>
          <cell r="N34">
            <v>456.68279766231387</v>
          </cell>
          <cell r="O34">
            <v>0.6266236233907243</v>
          </cell>
          <cell r="P34">
            <v>346.26355758776015</v>
          </cell>
          <cell r="Q34">
            <v>0.09</v>
          </cell>
          <cell r="S34">
            <v>12.910000000000002</v>
          </cell>
          <cell r="T34">
            <v>98</v>
          </cell>
          <cell r="U34">
            <v>5060</v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>
            <v>0.58479999999999999</v>
          </cell>
          <cell r="AD34">
            <v>7.5497680000000011</v>
          </cell>
          <cell r="AE34">
            <v>24.087004676164803</v>
          </cell>
          <cell r="AF34">
            <v>24.087004676164803</v>
          </cell>
          <cell r="AG34">
            <v>25.378004676164803</v>
          </cell>
          <cell r="AH34">
            <v>371.64156226392492</v>
          </cell>
          <cell r="AI34">
            <v>64.47</v>
          </cell>
          <cell r="AJ34">
            <v>0.62</v>
          </cell>
          <cell r="AK34">
            <v>18</v>
          </cell>
          <cell r="AL34">
            <v>0.45</v>
          </cell>
          <cell r="AM34">
            <v>1.4E-2</v>
          </cell>
          <cell r="AN34">
            <v>0</v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>
            <v>0</v>
          </cell>
          <cell r="AU34" t="str">
            <v/>
          </cell>
          <cell r="AV34">
            <v>1.3129305471944275</v>
          </cell>
          <cell r="AW34">
            <v>208.81258118806932</v>
          </cell>
          <cell r="AX34" t="str">
            <v/>
          </cell>
          <cell r="AY34">
            <v>208.24170826422633</v>
          </cell>
          <cell r="AZ34" t="str">
            <v>57°44'32''</v>
          </cell>
          <cell r="BA34">
            <v>2.4182077430262381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>
            <v>0</v>
          </cell>
          <cell r="BG34">
            <v>0.87273757721530154</v>
          </cell>
          <cell r="BH34">
            <v>2.6666666666666665</v>
          </cell>
          <cell r="BI34">
            <v>1.2</v>
          </cell>
          <cell r="BJ34" t="str">
            <v/>
          </cell>
          <cell r="BK34" t="str">
            <v/>
          </cell>
          <cell r="BL34" t="str">
            <v/>
          </cell>
          <cell r="BM34">
            <v>1.1635873442743006</v>
          </cell>
          <cell r="BN34" t="str">
            <v/>
          </cell>
          <cell r="BO34">
            <v>683.00299999999993</v>
          </cell>
          <cell r="BP34">
            <v>682.60299999999995</v>
          </cell>
          <cell r="BQ34">
            <v>683.45299999999997</v>
          </cell>
          <cell r="BR34">
            <v>683.053</v>
          </cell>
          <cell r="BS34">
            <v>683.44299999999998</v>
          </cell>
          <cell r="BT34">
            <v>684.57300000000009</v>
          </cell>
          <cell r="BU34" t="str">
            <v/>
          </cell>
          <cell r="BV34">
            <v>-9.9999999999909051E-3</v>
          </cell>
          <cell r="BW34">
            <v>1.5200000000000955</v>
          </cell>
          <cell r="BX34">
            <v>0.44000000000000911</v>
          </cell>
          <cell r="BY34">
            <v>450</v>
          </cell>
          <cell r="BZ34">
            <v>0.96250000000000002</v>
          </cell>
          <cell r="CA34">
            <v>0.5625</v>
          </cell>
          <cell r="CB34">
            <v>0.7550000000000523</v>
          </cell>
          <cell r="CC34">
            <v>0.72046281976272386</v>
          </cell>
          <cell r="CD34">
            <v>1401.626644153703</v>
          </cell>
          <cell r="CE34">
            <v>0.32021685538789268</v>
          </cell>
          <cell r="CF34">
            <v>2905.9679626451261</v>
          </cell>
          <cell r="CG34">
            <v>4307.5946067988289</v>
          </cell>
          <cell r="CH34">
            <v>1.5</v>
          </cell>
          <cell r="CI34">
            <v>4487</v>
          </cell>
          <cell r="CJ34">
            <v>1.4400249409846764</v>
          </cell>
          <cell r="CK34">
            <v>1.5</v>
          </cell>
          <cell r="CL34">
            <v>2</v>
          </cell>
          <cell r="CM34">
            <v>2</v>
          </cell>
        </row>
        <row r="35">
          <cell r="A35">
            <v>52</v>
          </cell>
          <cell r="B35" t="str">
            <v>C18</v>
          </cell>
          <cell r="C35" t="str">
            <v>C19</v>
          </cell>
          <cell r="D35">
            <v>0.59</v>
          </cell>
          <cell r="E35">
            <v>2.21</v>
          </cell>
          <cell r="F35">
            <v>4.01</v>
          </cell>
          <cell r="G35">
            <v>5</v>
          </cell>
          <cell r="J35" t="str">
            <v/>
          </cell>
          <cell r="K35">
            <v>4.9682638660320799E-2</v>
          </cell>
          <cell r="L35">
            <v>3.7615957885132731</v>
          </cell>
          <cell r="M35">
            <v>3.7615957885132731</v>
          </cell>
          <cell r="N35">
            <v>455.65463229924131</v>
          </cell>
          <cell r="O35">
            <v>0.64050518134715029</v>
          </cell>
          <cell r="P35">
            <v>1170.3151030989034</v>
          </cell>
          <cell r="Q35">
            <v>0.59</v>
          </cell>
          <cell r="R35">
            <v>2.21</v>
          </cell>
          <cell r="S35">
            <v>15.71</v>
          </cell>
          <cell r="T35">
            <v>98</v>
          </cell>
          <cell r="U35">
            <v>6158</v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>
            <v>0.58479999999999999</v>
          </cell>
          <cell r="AD35">
            <v>9.1872080000000018</v>
          </cell>
          <cell r="AE35">
            <v>28.892419965387656</v>
          </cell>
          <cell r="AF35">
            <v>28.892419965387656</v>
          </cell>
          <cell r="AG35">
            <v>30.463419965387658</v>
          </cell>
          <cell r="AH35">
            <v>1200.778523064291</v>
          </cell>
          <cell r="AI35">
            <v>19.3</v>
          </cell>
          <cell r="AJ35">
            <v>14.58</v>
          </cell>
          <cell r="AK35">
            <v>28</v>
          </cell>
          <cell r="AL35">
            <v>0.70000000000000007</v>
          </cell>
          <cell r="AM35">
            <v>1.2999999999999999E-2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 t="str">
            <v/>
          </cell>
          <cell r="AV35">
            <v>9.2051959495256561</v>
          </cell>
          <cell r="AW35">
            <v>3542.5745563108298</v>
          </cell>
          <cell r="AX35" t="str">
            <v/>
          </cell>
          <cell r="AY35">
            <v>114.73554446443033</v>
          </cell>
          <cell r="AZ35" t="str">
            <v>93°30'22''</v>
          </cell>
          <cell r="BA35">
            <v>1.0077907318737453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>
            <v>0</v>
          </cell>
          <cell r="BG35">
            <v>0.9343476434955017</v>
          </cell>
          <cell r="BH35">
            <v>2.1428571428571428</v>
          </cell>
          <cell r="BI35">
            <v>1.2</v>
          </cell>
          <cell r="BJ35" t="str">
            <v/>
          </cell>
          <cell r="BK35" t="str">
            <v/>
          </cell>
          <cell r="BL35" t="str">
            <v/>
          </cell>
          <cell r="BM35">
            <v>1.9886500545321404</v>
          </cell>
          <cell r="BN35" t="str">
            <v/>
          </cell>
          <cell r="BO35">
            <v>683.40299999999991</v>
          </cell>
          <cell r="BP35">
            <v>680.59299999999996</v>
          </cell>
          <cell r="BQ35">
            <v>684.10299999999995</v>
          </cell>
          <cell r="BR35">
            <v>681.29300000000001</v>
          </cell>
          <cell r="BS35">
            <v>684.57300000000009</v>
          </cell>
          <cell r="BT35">
            <v>679.55300000000011</v>
          </cell>
          <cell r="BU35" t="str">
            <v/>
          </cell>
          <cell r="BV35">
            <v>0.47000000000014097</v>
          </cell>
          <cell r="BW35">
            <v>-1.7399999999998954</v>
          </cell>
          <cell r="BX35">
            <v>1.1700000000001411</v>
          </cell>
          <cell r="BY35">
            <v>700</v>
          </cell>
          <cell r="BZ35">
            <v>1.2749999999999999</v>
          </cell>
          <cell r="CA35">
            <v>0.875</v>
          </cell>
          <cell r="CB35">
            <v>-0.63499999999987722</v>
          </cell>
          <cell r="CC35">
            <v>-0.52634837539558499</v>
          </cell>
          <cell r="CD35">
            <v>-1796.8546632801404</v>
          </cell>
          <cell r="CE35">
            <v>1.4625746628637755</v>
          </cell>
          <cell r="CF35">
            <v>15686.113259213991</v>
          </cell>
          <cell r="CG35">
            <v>13889.25859593385</v>
          </cell>
          <cell r="CH35">
            <v>1.25</v>
          </cell>
          <cell r="CI35">
            <v>4613</v>
          </cell>
          <cell r="CJ35">
            <v>3.763618739414115</v>
          </cell>
          <cell r="CK35">
            <v>4</v>
          </cell>
          <cell r="CL35">
            <v>3</v>
          </cell>
          <cell r="CM35">
            <v>3</v>
          </cell>
        </row>
        <row r="36">
          <cell r="A36">
            <v>53</v>
          </cell>
          <cell r="B36" t="str">
            <v>C19</v>
          </cell>
          <cell r="C36" t="str">
            <v>C20</v>
          </cell>
          <cell r="F36">
            <v>4.01</v>
          </cell>
          <cell r="G36">
            <v>5</v>
          </cell>
          <cell r="J36" t="str">
            <v/>
          </cell>
          <cell r="K36">
            <v>4.8647885230008001E-2</v>
          </cell>
          <cell r="L36">
            <v>3.810243673743281</v>
          </cell>
          <cell r="M36">
            <v>3.810243673743281</v>
          </cell>
          <cell r="N36">
            <v>454.65203698934312</v>
          </cell>
          <cell r="O36">
            <v>0.63959865053513276</v>
          </cell>
          <cell r="P36">
            <v>1166.0872655789467</v>
          </cell>
          <cell r="S36">
            <v>15.71</v>
          </cell>
          <cell r="T36">
            <v>98</v>
          </cell>
          <cell r="U36">
            <v>6158</v>
          </cell>
          <cell r="V36">
            <v>0.68799999999999994</v>
          </cell>
          <cell r="X36">
            <v>0</v>
          </cell>
          <cell r="Y36" t="str">
            <v/>
          </cell>
          <cell r="AA36">
            <v>0</v>
          </cell>
          <cell r="AB36" t="str">
            <v/>
          </cell>
          <cell r="AC36">
            <v>0.58479999999999999</v>
          </cell>
          <cell r="AD36">
            <v>9.1872080000000018</v>
          </cell>
          <cell r="AE36">
            <v>28.892419965387656</v>
          </cell>
          <cell r="AF36">
            <v>28.892419965387656</v>
          </cell>
          <cell r="AG36">
            <v>30.463419965387658</v>
          </cell>
          <cell r="AH36">
            <v>1196.5506855443343</v>
          </cell>
          <cell r="AI36">
            <v>21.49</v>
          </cell>
          <cell r="AJ36">
            <v>20.5</v>
          </cell>
          <cell r="AK36">
            <v>28</v>
          </cell>
          <cell r="AL36">
            <v>0.70000000000000007</v>
          </cell>
          <cell r="AM36">
            <v>1.2999999999999999E-2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 t="str">
            <v/>
          </cell>
          <cell r="AV36">
            <v>10.915187647171557</v>
          </cell>
          <cell r="AW36">
            <v>4200.6564823012577</v>
          </cell>
          <cell r="AX36" t="str">
            <v/>
          </cell>
          <cell r="AY36">
            <v>114.73715898942989</v>
          </cell>
          <cell r="AZ36" t="str">
            <v>00°00'00''</v>
          </cell>
          <cell r="BA36">
            <v>1000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>
            <v>0</v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>
            <v>680.59299999999996</v>
          </cell>
          <cell r="BP36">
            <v>676.18299999999999</v>
          </cell>
          <cell r="BQ36">
            <v>681.29300000000001</v>
          </cell>
          <cell r="BR36">
            <v>676.88300000000004</v>
          </cell>
          <cell r="BS36">
            <v>679.55300000000011</v>
          </cell>
          <cell r="BT36">
            <v>674.35300000000007</v>
          </cell>
          <cell r="BU36" t="str">
            <v/>
          </cell>
          <cell r="BV36">
            <v>-1.7399999999998954</v>
          </cell>
          <cell r="BW36">
            <v>-2.5299999999999727</v>
          </cell>
          <cell r="BX36">
            <v>-1.0399999999998952</v>
          </cell>
          <cell r="BY36">
            <v>700</v>
          </cell>
          <cell r="BZ36">
            <v>1.2749999999999999</v>
          </cell>
          <cell r="CA36">
            <v>0.875</v>
          </cell>
          <cell r="CB36">
            <v>-2.1349999999999341</v>
          </cell>
          <cell r="CC36">
            <v>-2.0245852491296268</v>
          </cell>
          <cell r="CD36">
            <v>-6911.5544307943328</v>
          </cell>
          <cell r="CE36">
            <v>1.9151977298689804</v>
          </cell>
          <cell r="CF36">
            <v>20540.495652844817</v>
          </cell>
          <cell r="CG36">
            <v>13628.941222050484</v>
          </cell>
          <cell r="CH36">
            <v>1.25</v>
          </cell>
          <cell r="CI36">
            <v>4613</v>
          </cell>
          <cell r="CJ36">
            <v>3.6930796721359429</v>
          </cell>
          <cell r="CK36">
            <v>4</v>
          </cell>
          <cell r="CL36">
            <v>3</v>
          </cell>
          <cell r="CM36">
            <v>3</v>
          </cell>
        </row>
        <row r="37">
          <cell r="A37">
            <v>54</v>
          </cell>
          <cell r="B37" t="str">
            <v>C20</v>
          </cell>
          <cell r="C37" t="str">
            <v>A21</v>
          </cell>
          <cell r="F37">
            <v>4.01</v>
          </cell>
          <cell r="G37">
            <v>5</v>
          </cell>
          <cell r="J37" t="str">
            <v/>
          </cell>
          <cell r="K37">
            <v>0.1971435875675345</v>
          </cell>
          <cell r="L37">
            <v>4.0073872613108152</v>
          </cell>
          <cell r="M37">
            <v>4.0073872613108152</v>
          </cell>
          <cell r="N37">
            <v>450.63065613657886</v>
          </cell>
          <cell r="O37">
            <v>0.63457776427703505</v>
          </cell>
          <cell r="P37">
            <v>1146.7003790862327</v>
          </cell>
          <cell r="S37">
            <v>15.71</v>
          </cell>
          <cell r="T37">
            <v>98</v>
          </cell>
          <cell r="U37">
            <v>6158</v>
          </cell>
          <cell r="V37">
            <v>0.68799999999999994</v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>
            <v>0.58479999999999999</v>
          </cell>
          <cell r="AD37">
            <v>9.1872080000000018</v>
          </cell>
          <cell r="AE37">
            <v>28.892419965387656</v>
          </cell>
          <cell r="AF37">
            <v>28.892419965387656</v>
          </cell>
          <cell r="AG37">
            <v>30.463419965387658</v>
          </cell>
          <cell r="AH37">
            <v>1177.1637990516203</v>
          </cell>
          <cell r="AI37">
            <v>16.46</v>
          </cell>
          <cell r="AJ37">
            <v>9.2899999999999991</v>
          </cell>
          <cell r="AK37">
            <v>24</v>
          </cell>
          <cell r="AL37">
            <v>0.60000000000000009</v>
          </cell>
          <cell r="AM37">
            <v>1.2999999999999999E-2</v>
          </cell>
          <cell r="AN37">
            <v>0</v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>
            <v>0</v>
          </cell>
          <cell r="AU37" t="str">
            <v/>
          </cell>
          <cell r="AV37">
            <v>6.630265807271055</v>
          </cell>
          <cell r="AW37">
            <v>1874.6634916323314</v>
          </cell>
          <cell r="AX37" t="str">
            <v/>
          </cell>
          <cell r="AY37">
            <v>99.698075365859424</v>
          </cell>
          <cell r="AZ37" t="str">
            <v>15°02'21''</v>
          </cell>
          <cell r="BA37">
            <v>9.4697332935740395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>
            <v>0</v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676.18299999999999</v>
          </cell>
          <cell r="BP37">
            <v>674.65300000000002</v>
          </cell>
          <cell r="BQ37">
            <v>676.78300000000002</v>
          </cell>
          <cell r="BR37">
            <v>675.25300000000004</v>
          </cell>
          <cell r="BS37">
            <v>674.35300000000007</v>
          </cell>
          <cell r="BT37">
            <v>672.02300000000014</v>
          </cell>
          <cell r="BU37" t="str">
            <v/>
          </cell>
          <cell r="BV37">
            <v>-2.42999999999995</v>
          </cell>
          <cell r="BW37">
            <v>-3.2299999999999045</v>
          </cell>
          <cell r="BX37">
            <v>-1.8299999999999499</v>
          </cell>
          <cell r="BY37">
            <v>600</v>
          </cell>
          <cell r="BZ37">
            <v>1.1499999999999999</v>
          </cell>
          <cell r="CA37">
            <v>0.75</v>
          </cell>
          <cell r="CB37">
            <v>-2.8299999999999272</v>
          </cell>
          <cell r="CC37">
            <v>-3.2654364164759015</v>
          </cell>
          <cell r="CD37">
            <v>-9068.9332876576955</v>
          </cell>
          <cell r="CE37">
            <v>1.9570336894141922</v>
          </cell>
          <cell r="CF37">
            <v>20989.186318967211</v>
          </cell>
          <cell r="CG37">
            <v>11920.253031309516</v>
          </cell>
          <cell r="CH37">
            <v>1.25</v>
          </cell>
          <cell r="CI37">
            <v>3954</v>
          </cell>
          <cell r="CJ37">
            <v>3.768415854612265</v>
          </cell>
          <cell r="CK37">
            <v>4</v>
          </cell>
          <cell r="CL37">
            <v>3</v>
          </cell>
          <cell r="CM37">
            <v>3</v>
          </cell>
        </row>
        <row r="38">
          <cell r="A38">
            <v>55</v>
          </cell>
          <cell r="E38">
            <v>-3.1310065197464443</v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>
            <v>1.74</v>
          </cell>
          <cell r="AK38">
            <v>12</v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674.87300000000005</v>
          </cell>
          <cell r="BP38" t="str">
            <v/>
          </cell>
          <cell r="BQ38">
            <v>674.87300000000005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56</v>
          </cell>
          <cell r="F39" t="str">
            <v/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S39" t="str">
            <v/>
          </cell>
          <cell r="U39" t="str">
            <v/>
          </cell>
          <cell r="X39">
            <v>0</v>
          </cell>
          <cell r="Y39" t="str">
            <v/>
          </cell>
          <cell r="AA39">
            <v>0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>
            <v>22.27</v>
          </cell>
          <cell r="AK39">
            <v>8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>
            <v>0</v>
          </cell>
          <cell r="BP39" t="str">
            <v/>
          </cell>
          <cell r="BQ39">
            <v>0</v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>
            <v>0</v>
          </cell>
          <cell r="BZ39">
            <v>0.4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e">
            <v>#VALUE!</v>
          </cell>
          <cell r="CF39" t="e">
            <v>#VALUE!</v>
          </cell>
          <cell r="CG39" t="e">
            <v>#VALUE!</v>
          </cell>
          <cell r="CH39">
            <v>1.3</v>
          </cell>
          <cell r="CI39" t="e">
            <v>#VALUE!</v>
          </cell>
          <cell r="CJ39" t="e">
            <v>#VALUE!</v>
          </cell>
          <cell r="CK39" t="e">
            <v>#VALUE!</v>
          </cell>
          <cell r="CL39">
            <v>1</v>
          </cell>
          <cell r="CM39">
            <v>4</v>
          </cell>
        </row>
        <row r="40">
          <cell r="A40">
            <v>57</v>
          </cell>
          <cell r="C40" t="str">
            <v/>
          </cell>
          <cell r="F40" t="str">
            <v/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S40" t="str">
            <v/>
          </cell>
          <cell r="U40" t="str">
            <v/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>
            <v>22.35</v>
          </cell>
          <cell r="AK40">
            <v>8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>
            <v>0</v>
          </cell>
          <cell r="BP40" t="str">
            <v/>
          </cell>
          <cell r="BQ40">
            <v>0</v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>
            <v>0</v>
          </cell>
          <cell r="BZ40">
            <v>0.4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 t="e">
            <v>#VALUE!</v>
          </cell>
          <cell r="CF40" t="e">
            <v>#VALUE!</v>
          </cell>
          <cell r="CG40" t="e">
            <v>#VALUE!</v>
          </cell>
          <cell r="CH40">
            <v>1.3</v>
          </cell>
          <cell r="CI40" t="e">
            <v>#VALUE!</v>
          </cell>
          <cell r="CJ40" t="e">
            <v>#VALUE!</v>
          </cell>
          <cell r="CK40" t="e">
            <v>#VALUE!</v>
          </cell>
          <cell r="CL40">
            <v>1</v>
          </cell>
          <cell r="CM40">
            <v>4</v>
          </cell>
        </row>
        <row r="41">
          <cell r="A41">
            <v>58</v>
          </cell>
          <cell r="B41" t="str">
            <v>C31</v>
          </cell>
          <cell r="C41" t="str">
            <v>C32</v>
          </cell>
          <cell r="F41">
            <v>0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0.4</v>
          </cell>
          <cell r="S41">
            <v>0.4</v>
          </cell>
          <cell r="T41">
            <v>98</v>
          </cell>
          <cell r="U41">
            <v>157</v>
          </cell>
          <cell r="V41">
            <v>0.68799999999999994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C41">
            <v>0.58479999999999999</v>
          </cell>
          <cell r="AD41">
            <v>0.23392000000000002</v>
          </cell>
          <cell r="AE41">
            <v>0.96275646183025421</v>
          </cell>
          <cell r="AF41">
            <v>1.0427564618302543</v>
          </cell>
          <cell r="AG41">
            <v>1.0827564618302543</v>
          </cell>
          <cell r="AH41">
            <v>1.5</v>
          </cell>
          <cell r="AI41">
            <v>33.06</v>
          </cell>
          <cell r="AJ41">
            <v>12.71</v>
          </cell>
          <cell r="AK41">
            <v>8</v>
          </cell>
          <cell r="AL41">
            <v>0.2</v>
          </cell>
          <cell r="AM41">
            <v>1.4E-2</v>
          </cell>
          <cell r="AN41">
            <v>1.8120574951171874E-2</v>
          </cell>
          <cell r="AO41">
            <v>3.125E-2</v>
          </cell>
          <cell r="AP41">
            <v>9.0602874755859361E-2</v>
          </cell>
          <cell r="AQ41">
            <v>1.0606024579340583</v>
          </cell>
          <cell r="AR41">
            <v>3.0484361958124309</v>
          </cell>
          <cell r="AS41">
            <v>0.97496141568254013</v>
          </cell>
          <cell r="AT41">
            <v>5.7333209672567068E-2</v>
          </cell>
          <cell r="AU41">
            <v>7.5453784623738945E-2</v>
          </cell>
          <cell r="AV41">
            <v>3.4620261029663735</v>
          </cell>
          <cell r="AW41">
            <v>108.76275771615262</v>
          </cell>
          <cell r="AX41">
            <v>1.379148553693974E-2</v>
          </cell>
          <cell r="AY41">
            <v>180.47667380172905</v>
          </cell>
          <cell r="AZ41" t="b">
            <v>0</v>
          </cell>
          <cell r="BA41" t="str">
            <v/>
          </cell>
          <cell r="BB41">
            <v>1E-3</v>
          </cell>
          <cell r="BC41">
            <v>0</v>
          </cell>
          <cell r="BD41">
            <v>0</v>
          </cell>
          <cell r="BE41">
            <v>1E-3</v>
          </cell>
          <cell r="BF41" t="str">
            <v/>
          </cell>
          <cell r="BG41">
            <v>2.6748963180841235E-2</v>
          </cell>
          <cell r="BH41">
            <v>5.9999999999999991</v>
          </cell>
          <cell r="BI41">
            <v>1.2</v>
          </cell>
          <cell r="BJ41">
            <v>0.10752081245013895</v>
          </cell>
          <cell r="BK41">
            <v>0.13877081245013895</v>
          </cell>
          <cell r="BL41">
            <v>7.4482604539801915E-6</v>
          </cell>
          <cell r="BM41">
            <v>0.16653391285271152</v>
          </cell>
          <cell r="BN41">
            <v>0</v>
          </cell>
          <cell r="BO41">
            <v>703.05299999999988</v>
          </cell>
          <cell r="BP41">
            <v>698.85299999999984</v>
          </cell>
          <cell r="BQ41">
            <v>703.25299999999993</v>
          </cell>
          <cell r="BR41">
            <v>699.05299999999988</v>
          </cell>
          <cell r="BS41">
            <v>704.45299999999997</v>
          </cell>
          <cell r="BT41">
            <v>699.85300000000007</v>
          </cell>
          <cell r="BU41" t="b">
            <v>0</v>
          </cell>
          <cell r="BV41">
            <v>1.2000000000000455</v>
          </cell>
          <cell r="BW41">
            <v>0.8000000000001819</v>
          </cell>
          <cell r="BX41">
            <v>1.4000000000000454</v>
          </cell>
          <cell r="BY41">
            <v>200</v>
          </cell>
          <cell r="BZ41">
            <v>0.65</v>
          </cell>
          <cell r="CA41">
            <v>0.25</v>
          </cell>
          <cell r="CB41">
            <v>1.0000000000001137</v>
          </cell>
          <cell r="CC41">
            <v>1.3051536509443407</v>
          </cell>
          <cell r="CD41">
            <v>1157.9975768003665</v>
          </cell>
          <cell r="CE41">
            <v>9.8449303549506206E-2</v>
          </cell>
          <cell r="CF41">
            <v>812.20675428342622</v>
          </cell>
          <cell r="CG41">
            <v>1970.2043310837926</v>
          </cell>
          <cell r="CH41">
            <v>1.5</v>
          </cell>
          <cell r="CI41">
            <v>2243</v>
          </cell>
          <cell r="CJ41">
            <v>1.3175686565428839</v>
          </cell>
          <cell r="CK41">
            <v>1.5</v>
          </cell>
          <cell r="CL41">
            <v>1</v>
          </cell>
          <cell r="CM41">
            <v>2</v>
          </cell>
        </row>
        <row r="42">
          <cell r="A42">
            <v>59</v>
          </cell>
          <cell r="B42" t="str">
            <v>C32</v>
          </cell>
          <cell r="C42" t="str">
            <v>C33</v>
          </cell>
          <cell r="F42">
            <v>0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S42">
            <v>0.4</v>
          </cell>
          <cell r="T42">
            <v>98</v>
          </cell>
          <cell r="U42">
            <v>157</v>
          </cell>
          <cell r="V42">
            <v>0.68799999999999994</v>
          </cell>
          <cell r="X42">
            <v>0</v>
          </cell>
          <cell r="Y42" t="str">
            <v/>
          </cell>
          <cell r="AA42">
            <v>0</v>
          </cell>
          <cell r="AB42" t="str">
            <v/>
          </cell>
          <cell r="AC42">
            <v>0.58479999999999999</v>
          </cell>
          <cell r="AD42">
            <v>0.23392000000000002</v>
          </cell>
          <cell r="AE42">
            <v>0.96275646183025421</v>
          </cell>
          <cell r="AF42">
            <v>1.0427564618302543</v>
          </cell>
          <cell r="AG42">
            <v>1.0827564618302543</v>
          </cell>
          <cell r="AH42">
            <v>1.5</v>
          </cell>
          <cell r="AI42">
            <v>14.62</v>
          </cell>
          <cell r="AJ42">
            <v>22.67</v>
          </cell>
          <cell r="AK42">
            <v>8</v>
          </cell>
          <cell r="AL42">
            <v>0.2</v>
          </cell>
          <cell r="AM42">
            <v>1.4E-2</v>
          </cell>
          <cell r="AN42">
            <v>1.5719604492187501E-2</v>
          </cell>
          <cell r="AO42">
            <v>3.125E-2</v>
          </cell>
          <cell r="AP42">
            <v>7.85980224609375E-2</v>
          </cell>
          <cell r="AQ42">
            <v>1.3076246347994489</v>
          </cell>
          <cell r="AR42">
            <v>4.0408094936548542</v>
          </cell>
          <cell r="AS42">
            <v>1.550829268095187</v>
          </cell>
          <cell r="AT42">
            <v>8.7149958487991439E-2</v>
          </cell>
          <cell r="AU42">
            <v>0.10286956298017894</v>
          </cell>
          <cell r="AV42">
            <v>4.6236326602931452</v>
          </cell>
          <cell r="AW42">
            <v>145.25570398474781</v>
          </cell>
          <cell r="AX42">
            <v>1.0326616847745294E-2</v>
          </cell>
          <cell r="AY42">
            <v>204.8504252470143</v>
          </cell>
          <cell r="AZ42" t="str">
            <v>24°22'26''</v>
          </cell>
          <cell r="BA42">
            <v>13.890953541458391</v>
          </cell>
          <cell r="BB42">
            <v>2.7E-2</v>
          </cell>
          <cell r="BC42">
            <v>3.0000000000000001E-3</v>
          </cell>
          <cell r="BD42">
            <v>4.0000000000000001E-3</v>
          </cell>
          <cell r="BE42">
            <v>3.4000000000000002E-2</v>
          </cell>
          <cell r="BF42">
            <v>3.4000000000000002E-2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>
            <v>0.03</v>
          </cell>
          <cell r="BO42">
            <v>698.82299999999987</v>
          </cell>
          <cell r="BP42">
            <v>695.51299999999992</v>
          </cell>
          <cell r="BQ42">
            <v>699.02299999999991</v>
          </cell>
          <cell r="BR42">
            <v>695.71299999999997</v>
          </cell>
          <cell r="BS42">
            <v>699.85300000000007</v>
          </cell>
          <cell r="BT42">
            <v>696.53300000000013</v>
          </cell>
          <cell r="BU42" t="str">
            <v/>
          </cell>
          <cell r="BV42">
            <v>0.83000000000015461</v>
          </cell>
          <cell r="BW42">
            <v>0.82000000000016371</v>
          </cell>
          <cell r="BX42">
            <v>1.0300000000001546</v>
          </cell>
          <cell r="BY42">
            <v>200</v>
          </cell>
          <cell r="BZ42">
            <v>0.65</v>
          </cell>
          <cell r="CA42">
            <v>0.25</v>
          </cell>
          <cell r="CB42">
            <v>0.82500000000015916</v>
          </cell>
          <cell r="CC42">
            <v>1.1074302853340923</v>
          </cell>
          <cell r="CD42">
            <v>982.56752066267336</v>
          </cell>
          <cell r="CE42">
            <v>0.13420744962108144</v>
          </cell>
          <cell r="CF42">
            <v>1217.9326053113141</v>
          </cell>
          <cell r="CG42">
            <v>2200.5001259739875</v>
          </cell>
          <cell r="CH42">
            <v>1.5</v>
          </cell>
          <cell r="CI42">
            <v>2243</v>
          </cell>
          <cell r="CJ42">
            <v>1.4715783276687389</v>
          </cell>
          <cell r="CK42">
            <v>1.5</v>
          </cell>
          <cell r="CL42">
            <v>1</v>
          </cell>
          <cell r="CM42">
            <v>2</v>
          </cell>
        </row>
        <row r="43">
          <cell r="A43">
            <v>60</v>
          </cell>
          <cell r="B43" t="str">
            <v>C33</v>
          </cell>
          <cell r="C43" t="str">
            <v>C34</v>
          </cell>
          <cell r="F43">
            <v>0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S43">
            <v>0.4</v>
          </cell>
          <cell r="T43">
            <v>98</v>
          </cell>
          <cell r="U43">
            <v>157</v>
          </cell>
          <cell r="V43">
            <v>0.68799999999999994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0.58479999999999999</v>
          </cell>
          <cell r="AD43">
            <v>0.23392000000000002</v>
          </cell>
          <cell r="AE43">
            <v>0.96275646183025421</v>
          </cell>
          <cell r="AF43">
            <v>1.0427564618302543</v>
          </cell>
          <cell r="AG43">
            <v>1.0827564618302543</v>
          </cell>
          <cell r="AH43">
            <v>1.5</v>
          </cell>
          <cell r="AI43">
            <v>15.64</v>
          </cell>
          <cell r="AJ43">
            <v>21.09</v>
          </cell>
          <cell r="AK43">
            <v>8</v>
          </cell>
          <cell r="AL43">
            <v>0.2</v>
          </cell>
          <cell r="AM43">
            <v>1.4E-2</v>
          </cell>
          <cell r="AN43">
            <v>1.6001129150390623E-2</v>
          </cell>
          <cell r="AO43">
            <v>3.125E-2</v>
          </cell>
          <cell r="AP43">
            <v>8.0005645751953111E-2</v>
          </cell>
          <cell r="AQ43">
            <v>1.2738496815705684</v>
          </cell>
          <cell r="AR43">
            <v>3.9010338681074201</v>
          </cell>
          <cell r="AS43">
            <v>1.4634068275683341</v>
          </cell>
          <cell r="AT43">
            <v>8.2706065812305746E-2</v>
          </cell>
          <cell r="AU43">
            <v>9.8707194962696365E-2</v>
          </cell>
          <cell r="AV43">
            <v>4.4595994439352431</v>
          </cell>
          <cell r="AW43">
            <v>140.1024485102009</v>
          </cell>
          <cell r="AX43">
            <v>1.0706451000324841E-2</v>
          </cell>
          <cell r="AY43">
            <v>227.42337412800077</v>
          </cell>
          <cell r="AZ43" t="str">
            <v>22°34'23''</v>
          </cell>
          <cell r="BA43">
            <v>15.03200026335843</v>
          </cell>
          <cell r="BB43">
            <v>1E-3</v>
          </cell>
          <cell r="BC43">
            <v>1E-3</v>
          </cell>
          <cell r="BD43">
            <v>4.0000000000000001E-3</v>
          </cell>
          <cell r="BE43">
            <v>6.0000000000000001E-3</v>
          </cell>
          <cell r="BF43">
            <v>5.0000000000000001E-3</v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>
            <v>0.01</v>
          </cell>
          <cell r="BO43">
            <v>695.50299999999993</v>
          </cell>
          <cell r="BP43">
            <v>692.20299999999997</v>
          </cell>
          <cell r="BQ43">
            <v>695.70299999999997</v>
          </cell>
          <cell r="BR43">
            <v>692.40300000000002</v>
          </cell>
          <cell r="BS43">
            <v>696.53300000000013</v>
          </cell>
          <cell r="BT43">
            <v>693.23299999999995</v>
          </cell>
          <cell r="BU43" t="str">
            <v/>
          </cell>
          <cell r="BV43">
            <v>0.83000000000015461</v>
          </cell>
          <cell r="BW43">
            <v>0.82999999999992724</v>
          </cell>
          <cell r="BX43">
            <v>1.0300000000001546</v>
          </cell>
          <cell r="BY43">
            <v>200</v>
          </cell>
          <cell r="BZ43">
            <v>0.65</v>
          </cell>
          <cell r="CA43">
            <v>0.25</v>
          </cell>
          <cell r="CB43">
            <v>0.83000000000004093</v>
          </cell>
          <cell r="CC43">
            <v>1.1132435599236561</v>
          </cell>
          <cell r="CD43">
            <v>987.72534854226399</v>
          </cell>
          <cell r="CE43">
            <v>0.13295061126629726</v>
          </cell>
          <cell r="CF43">
            <v>1206.5267972416477</v>
          </cell>
          <cell r="CG43">
            <v>2194.2521457839116</v>
          </cell>
          <cell r="CH43">
            <v>1.5</v>
          </cell>
          <cell r="CI43">
            <v>2243</v>
          </cell>
          <cell r="CJ43">
            <v>1.4674000083262895</v>
          </cell>
          <cell r="CK43">
            <v>1.5</v>
          </cell>
          <cell r="CL43">
            <v>1</v>
          </cell>
          <cell r="CM43">
            <v>2</v>
          </cell>
        </row>
        <row r="44">
          <cell r="A44">
            <v>61</v>
          </cell>
          <cell r="B44" t="str">
            <v>C34</v>
          </cell>
          <cell r="C44" t="str">
            <v>C35</v>
          </cell>
          <cell r="F44">
            <v>0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>
            <v>0.4</v>
          </cell>
          <cell r="T44">
            <v>98</v>
          </cell>
          <cell r="U44">
            <v>157</v>
          </cell>
          <cell r="V44">
            <v>0.68799999999999994</v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>
            <v>0.58479999999999999</v>
          </cell>
          <cell r="AD44">
            <v>0.23392000000000002</v>
          </cell>
          <cell r="AE44">
            <v>0.96275646183025421</v>
          </cell>
          <cell r="AF44">
            <v>1.0427564618302543</v>
          </cell>
          <cell r="AG44">
            <v>1.0827564618302543</v>
          </cell>
          <cell r="AH44">
            <v>1.5</v>
          </cell>
          <cell r="AI44">
            <v>7.92</v>
          </cell>
          <cell r="AJ44">
            <v>6.27</v>
          </cell>
          <cell r="AK44">
            <v>8</v>
          </cell>
          <cell r="AL44">
            <v>0.2</v>
          </cell>
          <cell r="AM44">
            <v>1.4E-2</v>
          </cell>
          <cell r="AN44">
            <v>2.1549987792968753E-2</v>
          </cell>
          <cell r="AO44">
            <v>3.125E-2</v>
          </cell>
          <cell r="AP44">
            <v>0.10774993896484376</v>
          </cell>
          <cell r="AQ44">
            <v>0.8222695745335582</v>
          </cell>
          <cell r="AR44">
            <v>2.1628664938405349</v>
          </cell>
          <cell r="AS44">
            <v>0.55470527901471955</v>
          </cell>
          <cell r="AT44">
            <v>3.4461124016493309E-2</v>
          </cell>
          <cell r="AU44">
            <v>5.6011111809462062E-2</v>
          </cell>
          <cell r="AV44">
            <v>2.4315955122590709</v>
          </cell>
          <cell r="AW44">
            <v>76.39082597815009</v>
          </cell>
          <cell r="AX44">
            <v>1.9635865704987165E-2</v>
          </cell>
          <cell r="AY44">
            <v>232.97954529330997</v>
          </cell>
          <cell r="AZ44" t="str">
            <v>05°33'22''</v>
          </cell>
          <cell r="BA44">
            <v>61.824091446618468</v>
          </cell>
          <cell r="BB44">
            <v>1E-3</v>
          </cell>
          <cell r="BC44">
            <v>0.01</v>
          </cell>
          <cell r="BD44">
            <v>3.0000000000000001E-3</v>
          </cell>
          <cell r="BE44">
            <v>1.3999999999999999E-2</v>
          </cell>
          <cell r="BF44">
            <v>1.3000000000000001E-2</v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>
            <v>0.01</v>
          </cell>
          <cell r="BO44">
            <v>692.19299999999998</v>
          </cell>
          <cell r="BP44">
            <v>691.69299999999998</v>
          </cell>
          <cell r="BQ44">
            <v>692.39300000000003</v>
          </cell>
          <cell r="BR44">
            <v>691.89300000000003</v>
          </cell>
          <cell r="BS44">
            <v>693.23299999999995</v>
          </cell>
          <cell r="BT44">
            <v>692.71299999999997</v>
          </cell>
          <cell r="BU44" t="str">
            <v/>
          </cell>
          <cell r="BV44">
            <v>0.83999999999991815</v>
          </cell>
          <cell r="BW44">
            <v>0.81999999999993634</v>
          </cell>
          <cell r="BX44">
            <v>1.0399999999999181</v>
          </cell>
          <cell r="BY44">
            <v>200</v>
          </cell>
          <cell r="BZ44">
            <v>0.65</v>
          </cell>
          <cell r="CA44">
            <v>0.25</v>
          </cell>
          <cell r="CB44">
            <v>0.82999999999992724</v>
          </cell>
          <cell r="CC44">
            <v>1.1132435599235238</v>
          </cell>
          <cell r="CD44">
            <v>987.72534854214655</v>
          </cell>
          <cell r="CE44">
            <v>0.13295061126632512</v>
          </cell>
          <cell r="CF44">
            <v>1206.5267972419006</v>
          </cell>
          <cell r="CG44">
            <v>2194.2521457840471</v>
          </cell>
          <cell r="CH44">
            <v>1.5</v>
          </cell>
          <cell r="CI44">
            <v>2243</v>
          </cell>
          <cell r="CJ44">
            <v>1.4674000083263803</v>
          </cell>
          <cell r="CK44">
            <v>1.5</v>
          </cell>
          <cell r="CL44">
            <v>1</v>
          </cell>
          <cell r="CM44">
            <v>2</v>
          </cell>
        </row>
        <row r="45">
          <cell r="A45">
            <v>62</v>
          </cell>
          <cell r="B45" t="str">
            <v>C35</v>
          </cell>
          <cell r="C45" t="str">
            <v>C36</v>
          </cell>
          <cell r="F45">
            <v>0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0.37</v>
          </cell>
          <cell r="S45">
            <v>0.77</v>
          </cell>
          <cell r="T45">
            <v>98</v>
          </cell>
          <cell r="U45">
            <v>302</v>
          </cell>
          <cell r="V45">
            <v>0.68799999999999994</v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>
            <v>0.58479999999999999</v>
          </cell>
          <cell r="AD45">
            <v>0.45029600000000003</v>
          </cell>
          <cell r="AE45">
            <v>1.7664380181782624</v>
          </cell>
          <cell r="AF45">
            <v>1.9204380181782623</v>
          </cell>
          <cell r="AG45">
            <v>1.9974380181782623</v>
          </cell>
          <cell r="AH45">
            <v>1.9974380181782623</v>
          </cell>
          <cell r="AI45">
            <v>70.47</v>
          </cell>
          <cell r="AJ45">
            <v>0.5</v>
          </cell>
          <cell r="AK45">
            <v>8</v>
          </cell>
          <cell r="AL45">
            <v>0.2</v>
          </cell>
          <cell r="AM45">
            <v>1.4E-2</v>
          </cell>
          <cell r="AN45">
            <v>4.6388244628906249E-2</v>
          </cell>
          <cell r="AO45">
            <v>3.7500000000000006E-2</v>
          </cell>
          <cell r="AP45">
            <v>0.23194122314453122</v>
          </cell>
          <cell r="AQ45">
            <v>0.36158566651884705</v>
          </cell>
          <cell r="AR45">
            <v>0.63767018541147014</v>
          </cell>
          <cell r="AS45">
            <v>8.4915358629070098E-2</v>
          </cell>
          <cell r="AT45">
            <v>6.6638223359775156E-3</v>
          </cell>
          <cell r="AU45">
            <v>5.3052066964883765E-2</v>
          </cell>
          <cell r="AV45">
            <v>0.68666128978778085</v>
          </cell>
          <cell r="AW45">
            <v>21.572100635017847</v>
          </cell>
          <cell r="AX45">
            <v>9.2593579641281412E-2</v>
          </cell>
          <cell r="AY45">
            <v>225.3794367014097</v>
          </cell>
          <cell r="BA45" t="str">
            <v/>
          </cell>
          <cell r="BB45">
            <v>1E-3</v>
          </cell>
          <cell r="BC45">
            <v>0</v>
          </cell>
          <cell r="BD45">
            <v>0</v>
          </cell>
          <cell r="BE45">
            <v>1E-3</v>
          </cell>
          <cell r="BF45">
            <v>1E-3</v>
          </cell>
          <cell r="BG45">
            <v>3.5619597336175209E-2</v>
          </cell>
          <cell r="BH45">
            <v>5.9999999999999991</v>
          </cell>
          <cell r="BI45">
            <v>1.2</v>
          </cell>
          <cell r="BJ45">
            <v>5.1796114780220366E-3</v>
          </cell>
          <cell r="BK45">
            <v>4.2679611478022045E-2</v>
          </cell>
          <cell r="BL45">
            <v>1.6001287763291672E-5</v>
          </cell>
          <cell r="BM45">
            <v>5.1234735318942404E-2</v>
          </cell>
          <cell r="BN45">
            <v>0.03</v>
          </cell>
          <cell r="BO45">
            <v>691.66300000000001</v>
          </cell>
          <cell r="BP45">
            <v>691.31299999999999</v>
          </cell>
          <cell r="BQ45">
            <v>691.86300000000006</v>
          </cell>
          <cell r="BR45">
            <v>691.51300000000003</v>
          </cell>
          <cell r="BS45">
            <v>692.71299999999997</v>
          </cell>
          <cell r="BT45">
            <v>693.90300000000002</v>
          </cell>
          <cell r="BU45" t="str">
            <v/>
          </cell>
          <cell r="BV45">
            <v>0.84999999999990905</v>
          </cell>
          <cell r="BW45">
            <v>2.3899999999999864</v>
          </cell>
          <cell r="BX45">
            <v>1.049999999999909</v>
          </cell>
          <cell r="BY45">
            <v>200</v>
          </cell>
          <cell r="BZ45">
            <v>0.65</v>
          </cell>
          <cell r="CA45">
            <v>0.25</v>
          </cell>
          <cell r="CB45">
            <v>1.6199999999999477</v>
          </cell>
          <cell r="CC45">
            <v>1.9185135744830206</v>
          </cell>
          <cell r="CD45">
            <v>1702.2011689600604</v>
          </cell>
          <cell r="CE45">
            <v>4.1998103242530949E-2</v>
          </cell>
          <cell r="CF45">
            <v>346.48435175088031</v>
          </cell>
          <cell r="CG45">
            <v>2048.6855207109406</v>
          </cell>
          <cell r="CH45">
            <v>1.5</v>
          </cell>
          <cell r="CI45">
            <v>2243</v>
          </cell>
          <cell r="CJ45">
            <v>1.3700527334223858</v>
          </cell>
          <cell r="CK45">
            <v>1.5</v>
          </cell>
          <cell r="CL45">
            <v>1</v>
          </cell>
          <cell r="CM45">
            <v>2</v>
          </cell>
        </row>
        <row r="46">
          <cell r="A46">
            <v>63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>
            <v>16.149999999999999</v>
          </cell>
          <cell r="AK46">
            <v>8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691.31299999999999</v>
          </cell>
          <cell r="BP46" t="str">
            <v/>
          </cell>
          <cell r="BQ46">
            <v>691.31299999999999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64</v>
          </cell>
          <cell r="C47" t="str">
            <v/>
          </cell>
          <cell r="F47" t="str">
            <v/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>
            <v>2.12</v>
          </cell>
          <cell r="AK47">
            <v>8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-0.09</v>
          </cell>
          <cell r="BP47" t="str">
            <v/>
          </cell>
          <cell r="BQ47">
            <v>-0.09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65</v>
          </cell>
          <cell r="B48" t="str">
            <v>C41</v>
          </cell>
          <cell r="C48" t="str">
            <v>C42</v>
          </cell>
          <cell r="F48">
            <v>0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0.06</v>
          </cell>
          <cell r="S48">
            <v>0.06</v>
          </cell>
          <cell r="T48">
            <v>98</v>
          </cell>
          <cell r="U48">
            <v>24</v>
          </cell>
          <cell r="V48">
            <v>0.68799999999999994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C48">
            <v>0.58479999999999999</v>
          </cell>
          <cell r="AD48">
            <v>3.5088000000000001E-2</v>
          </cell>
          <cell r="AE48">
            <v>0.16595877174464532</v>
          </cell>
          <cell r="AF48">
            <v>0.17795877174464533</v>
          </cell>
          <cell r="AG48">
            <v>0.18395877174464534</v>
          </cell>
          <cell r="AH48">
            <v>1.5</v>
          </cell>
          <cell r="AI48">
            <v>22.03</v>
          </cell>
          <cell r="AJ48">
            <v>3.16</v>
          </cell>
          <cell r="AK48">
            <v>8</v>
          </cell>
          <cell r="AL48">
            <v>0.2</v>
          </cell>
          <cell r="AM48">
            <v>1.4E-2</v>
          </cell>
          <cell r="AN48">
            <v>2.5486755371093753E-2</v>
          </cell>
          <cell r="AO48">
            <v>3.125E-2</v>
          </cell>
          <cell r="AP48">
            <v>0.12743377685546875</v>
          </cell>
          <cell r="AQ48">
            <v>0.64346053825354355</v>
          </cell>
          <cell r="AR48">
            <v>1.5526440762324012</v>
          </cell>
          <cell r="AS48">
            <v>0.32228175403597431</v>
          </cell>
          <cell r="AT48">
            <v>2.1103030799670741E-2</v>
          </cell>
          <cell r="AU48">
            <v>4.6589786170764494E-2</v>
          </cell>
          <cell r="AV48">
            <v>1.7262397150928601</v>
          </cell>
          <cell r="AW48">
            <v>54.231420072706683</v>
          </cell>
          <cell r="AX48">
            <v>2.7659242520092379E-2</v>
          </cell>
          <cell r="AY48">
            <v>129.05298451941783</v>
          </cell>
          <cell r="AZ48" t="b">
            <v>0</v>
          </cell>
          <cell r="BA48" t="str">
            <v/>
          </cell>
          <cell r="BB48">
            <v>1E-3</v>
          </cell>
          <cell r="BC48">
            <v>0</v>
          </cell>
          <cell r="BD48">
            <v>0</v>
          </cell>
          <cell r="BE48">
            <v>1E-3</v>
          </cell>
          <cell r="BF48" t="str">
            <v/>
          </cell>
          <cell r="BG48">
            <v>2.6748963180841235E-2</v>
          </cell>
          <cell r="BH48">
            <v>5.9999999999999991</v>
          </cell>
          <cell r="BI48">
            <v>1.2</v>
          </cell>
          <cell r="BJ48">
            <v>2.6732161081230461E-2</v>
          </cell>
          <cell r="BK48">
            <v>5.7982161081230457E-2</v>
          </cell>
          <cell r="BL48">
            <v>7.4482604539801915E-6</v>
          </cell>
          <cell r="BM48">
            <v>6.9587531210021314E-2</v>
          </cell>
          <cell r="BN48">
            <v>0</v>
          </cell>
          <cell r="BO48">
            <v>734.95299999999997</v>
          </cell>
          <cell r="BP48">
            <v>734.25299999999993</v>
          </cell>
          <cell r="BQ48">
            <v>735.15300000000002</v>
          </cell>
          <cell r="BR48">
            <v>734.45299999999997</v>
          </cell>
          <cell r="BS48">
            <v>736.41300000000001</v>
          </cell>
          <cell r="BT48">
            <v>735.45299999999997</v>
          </cell>
          <cell r="BU48" t="b">
            <v>0</v>
          </cell>
          <cell r="BV48">
            <v>1.2599999999999909</v>
          </cell>
          <cell r="BW48">
            <v>1</v>
          </cell>
          <cell r="BX48">
            <v>1.4599999999999909</v>
          </cell>
          <cell r="BY48">
            <v>200</v>
          </cell>
          <cell r="BZ48">
            <v>0.65</v>
          </cell>
          <cell r="CA48">
            <v>0.25</v>
          </cell>
          <cell r="CB48">
            <v>1.1299999999999955</v>
          </cell>
          <cell r="CC48">
            <v>1.4446357810494279</v>
          </cell>
          <cell r="CD48">
            <v>1281.7530967361049</v>
          </cell>
          <cell r="CE48">
            <v>8.0049116323616665E-2</v>
          </cell>
          <cell r="CF48">
            <v>660.40520966983752</v>
          </cell>
          <cell r="CG48">
            <v>1942.1583064059423</v>
          </cell>
          <cell r="CH48">
            <v>1.5</v>
          </cell>
          <cell r="CI48">
            <v>2243</v>
          </cell>
          <cell r="CJ48">
            <v>1.2988129556883252</v>
          </cell>
          <cell r="CK48">
            <v>1.5</v>
          </cell>
          <cell r="CL48">
            <v>1</v>
          </cell>
          <cell r="CM48">
            <v>2</v>
          </cell>
        </row>
        <row r="49">
          <cell r="A49">
            <v>66</v>
          </cell>
          <cell r="B49" t="str">
            <v>C42</v>
          </cell>
          <cell r="C49" t="str">
            <v>C43</v>
          </cell>
          <cell r="F49">
            <v>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0.4</v>
          </cell>
          <cell r="S49">
            <v>0.46</v>
          </cell>
          <cell r="T49">
            <v>98</v>
          </cell>
          <cell r="U49">
            <v>181</v>
          </cell>
          <cell r="V49">
            <v>0.68799999999999994</v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>
            <v>0.58479999999999999</v>
          </cell>
          <cell r="AD49">
            <v>0.26900800000000002</v>
          </cell>
          <cell r="AE49">
            <v>1.0958853742696166</v>
          </cell>
          <cell r="AF49">
            <v>1.1878853742696167</v>
          </cell>
          <cell r="AG49">
            <v>1.2338853742696168</v>
          </cell>
          <cell r="AH49">
            <v>1.5</v>
          </cell>
          <cell r="AI49">
            <v>66.78</v>
          </cell>
          <cell r="AJ49">
            <v>16.2</v>
          </cell>
          <cell r="AK49">
            <v>8</v>
          </cell>
          <cell r="AL49">
            <v>0.2</v>
          </cell>
          <cell r="AM49">
            <v>1.4E-2</v>
          </cell>
          <cell r="AN49">
            <v>1.7072296142578127E-2</v>
          </cell>
          <cell r="AO49">
            <v>3.125E-2</v>
          </cell>
          <cell r="AP49">
            <v>8.5361480712890625E-2</v>
          </cell>
          <cell r="AQ49">
            <v>1.1578313604856028</v>
          </cell>
          <cell r="AR49">
            <v>3.4306096134168564</v>
          </cell>
          <cell r="AS49">
            <v>1.1841931528911851</v>
          </cell>
          <cell r="AT49">
            <v>6.8326883757591314E-2</v>
          </cell>
          <cell r="AU49">
            <v>8.5399179900169445E-2</v>
          </cell>
          <cell r="AV49">
            <v>3.9085445822369489</v>
          </cell>
          <cell r="AW49">
            <v>122.79054945783788</v>
          </cell>
          <cell r="AX49">
            <v>1.2215923836345803E-2</v>
          </cell>
          <cell r="AY49">
            <v>149.423962754852</v>
          </cell>
          <cell r="AZ49" t="str">
            <v>20°22'16''</v>
          </cell>
          <cell r="BA49">
            <v>16.697561856392234</v>
          </cell>
          <cell r="BB49">
            <v>3.9E-2</v>
          </cell>
          <cell r="BC49">
            <v>5.0000000000000001E-3</v>
          </cell>
          <cell r="BD49">
            <v>2E-3</v>
          </cell>
          <cell r="BE49">
            <v>4.5999999999999999E-2</v>
          </cell>
          <cell r="BF49">
            <v>4.5999999999999999E-2</v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>
            <v>0.05</v>
          </cell>
          <cell r="BO49">
            <v>734.20299999999997</v>
          </cell>
          <cell r="BP49">
            <v>723.38299999999992</v>
          </cell>
          <cell r="BQ49">
            <v>734.40300000000002</v>
          </cell>
          <cell r="BR49">
            <v>723.58299999999997</v>
          </cell>
          <cell r="BS49">
            <v>735.45299999999997</v>
          </cell>
          <cell r="BT49">
            <v>724.58300000000008</v>
          </cell>
          <cell r="BU49" t="str">
            <v/>
          </cell>
          <cell r="BV49">
            <v>1.0499999999999545</v>
          </cell>
          <cell r="BW49">
            <v>1.0000000000001137</v>
          </cell>
          <cell r="BX49">
            <v>1.2499999999999545</v>
          </cell>
          <cell r="BY49">
            <v>200</v>
          </cell>
          <cell r="BZ49">
            <v>0.65</v>
          </cell>
          <cell r="CA49">
            <v>0.25</v>
          </cell>
          <cell r="CB49">
            <v>1.0250000000000341</v>
          </cell>
          <cell r="CC49">
            <v>1.3324559091383172</v>
          </cell>
          <cell r="CD49">
            <v>1182.2215053829721</v>
          </cell>
          <cell r="CE49">
            <v>9.4473964477023609E-2</v>
          </cell>
          <cell r="CF49">
            <v>779.41020693544476</v>
          </cell>
          <cell r="CG49">
            <v>1961.6317123184167</v>
          </cell>
          <cell r="CH49">
            <v>1.5</v>
          </cell>
          <cell r="CI49">
            <v>2243</v>
          </cell>
          <cell r="CJ49">
            <v>1.3118357416306845</v>
          </cell>
          <cell r="CK49">
            <v>1.5</v>
          </cell>
          <cell r="CL49">
            <v>1</v>
          </cell>
          <cell r="CM49">
            <v>2</v>
          </cell>
        </row>
        <row r="50">
          <cell r="A50">
            <v>67</v>
          </cell>
          <cell r="B50" t="str">
            <v>C43</v>
          </cell>
          <cell r="C50" t="str">
            <v>C44</v>
          </cell>
          <cell r="F50">
            <v>0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>
            <v>0.46</v>
          </cell>
          <cell r="T50">
            <v>98</v>
          </cell>
          <cell r="U50">
            <v>181</v>
          </cell>
          <cell r="V50">
            <v>0.68799999999999994</v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>
            <v>0.58479999999999999</v>
          </cell>
          <cell r="AD50">
            <v>0.26900800000000002</v>
          </cell>
          <cell r="AE50">
            <v>1.0958853742696166</v>
          </cell>
          <cell r="AF50">
            <v>1.1878853742696167</v>
          </cell>
          <cell r="AG50">
            <v>1.2338853742696168</v>
          </cell>
          <cell r="AH50">
            <v>1.5</v>
          </cell>
          <cell r="AI50">
            <v>58.58</v>
          </cell>
          <cell r="AJ50">
            <v>1.02</v>
          </cell>
          <cell r="AK50">
            <v>8</v>
          </cell>
          <cell r="AL50">
            <v>0.2</v>
          </cell>
          <cell r="AM50">
            <v>1.4E-2</v>
          </cell>
          <cell r="AN50">
            <v>3.3689880371093758E-2</v>
          </cell>
          <cell r="AO50">
            <v>3.125E-2</v>
          </cell>
          <cell r="AP50">
            <v>0.16844940185546878</v>
          </cell>
          <cell r="AQ50">
            <v>0.42919142702492158</v>
          </cell>
          <cell r="AR50">
            <v>0.89607259602776035</v>
          </cell>
          <cell r="AS50">
            <v>0.13157878423470801</v>
          </cell>
          <cell r="AT50">
            <v>9.3886483706263294E-3</v>
          </cell>
          <cell r="AU50">
            <v>4.3078528741720086E-2</v>
          </cell>
          <cell r="AV50">
            <v>0.98074849113407159</v>
          </cell>
          <cell r="AW50">
            <v>30.811122547660744</v>
          </cell>
          <cell r="AX50">
            <v>4.868371795541359E-2</v>
          </cell>
          <cell r="AY50">
            <v>151.54051515442359</v>
          </cell>
          <cell r="AZ50" t="str">
            <v>02°06'60''</v>
          </cell>
          <cell r="BA50">
            <v>162.40353070436817</v>
          </cell>
          <cell r="BB50">
            <v>1E-3</v>
          </cell>
          <cell r="BC50">
            <v>1.2E-2</v>
          </cell>
          <cell r="BD50">
            <v>2E-3</v>
          </cell>
          <cell r="BE50">
            <v>1.5000000000000001E-2</v>
          </cell>
          <cell r="BF50">
            <v>1.5000000000000001E-2</v>
          </cell>
          <cell r="BG50">
            <v>2.6748963180841235E-2</v>
          </cell>
          <cell r="BH50">
            <v>5.9999999999999991</v>
          </cell>
          <cell r="BI50">
            <v>1.2</v>
          </cell>
          <cell r="BJ50">
            <v>8.6287355388781836E-3</v>
          </cell>
          <cell r="BK50">
            <v>3.9878735538878184E-2</v>
          </cell>
          <cell r="BL50">
            <v>7.4482604539801915E-6</v>
          </cell>
          <cell r="BM50">
            <v>4.7863420559198594E-2</v>
          </cell>
          <cell r="BN50">
            <v>0.03</v>
          </cell>
          <cell r="BO50">
            <v>723.35299999999995</v>
          </cell>
          <cell r="BP50">
            <v>722.75299999999993</v>
          </cell>
          <cell r="BQ50">
            <v>723.553</v>
          </cell>
          <cell r="BR50">
            <v>722.95299999999997</v>
          </cell>
          <cell r="BS50">
            <v>724.58300000000008</v>
          </cell>
          <cell r="BT50">
            <v>723.94299999999998</v>
          </cell>
          <cell r="BU50" t="str">
            <v/>
          </cell>
          <cell r="BV50">
            <v>1.0300000000000864</v>
          </cell>
          <cell r="BW50">
            <v>0.99000000000000909</v>
          </cell>
          <cell r="BX50">
            <v>1.2300000000000864</v>
          </cell>
          <cell r="BY50">
            <v>200</v>
          </cell>
          <cell r="BZ50">
            <v>0.65</v>
          </cell>
          <cell r="CA50">
            <v>0.25</v>
          </cell>
          <cell r="CB50">
            <v>1.0100000000000477</v>
          </cell>
          <cell r="CC50">
            <v>1.3161022842942249</v>
          </cell>
          <cell r="CD50">
            <v>1167.7117517400513</v>
          </cell>
          <cell r="CE50">
            <v>9.6831221955225311E-2</v>
          </cell>
          <cell r="CF50">
            <v>798.85758113060876</v>
          </cell>
          <cell r="CG50">
            <v>1966.5693328706602</v>
          </cell>
          <cell r="CH50">
            <v>1.5</v>
          </cell>
          <cell r="CI50">
            <v>2243</v>
          </cell>
          <cell r="CJ50">
            <v>1.3151377616165807</v>
          </cell>
          <cell r="CK50">
            <v>1.5</v>
          </cell>
          <cell r="CL50">
            <v>1</v>
          </cell>
          <cell r="CM50">
            <v>2</v>
          </cell>
        </row>
        <row r="51">
          <cell r="A51">
            <v>68</v>
          </cell>
          <cell r="B51" t="str">
            <v>C44</v>
          </cell>
          <cell r="C51" t="str">
            <v>C45</v>
          </cell>
          <cell r="F51">
            <v>0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0.55000000000000004</v>
          </cell>
          <cell r="S51">
            <v>1.01</v>
          </cell>
          <cell r="T51">
            <v>98</v>
          </cell>
          <cell r="U51">
            <v>397</v>
          </cell>
          <cell r="V51">
            <v>0.68799999999999994</v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>
            <v>0.58479999999999999</v>
          </cell>
          <cell r="AD51">
            <v>0.59064800000000006</v>
          </cell>
          <cell r="AE51">
            <v>2.2713918613405624</v>
          </cell>
          <cell r="AF51">
            <v>2.4733918613405623</v>
          </cell>
          <cell r="AG51">
            <v>2.5743918613405623</v>
          </cell>
          <cell r="AH51">
            <v>2.5743918613405623</v>
          </cell>
          <cell r="AI51">
            <v>40.86</v>
          </cell>
          <cell r="AJ51">
            <v>3.93</v>
          </cell>
          <cell r="AK51">
            <v>8</v>
          </cell>
          <cell r="AL51">
            <v>0.2</v>
          </cell>
          <cell r="AM51">
            <v>1.4E-2</v>
          </cell>
          <cell r="AN51">
            <v>3.1508636474609372E-2</v>
          </cell>
          <cell r="AO51">
            <v>4.3750000000000004E-2</v>
          </cell>
          <cell r="AP51">
            <v>0.15754318237304685</v>
          </cell>
          <cell r="AQ51">
            <v>0.81143091089001462</v>
          </cell>
          <cell r="AR51">
            <v>1.7542720763360946</v>
          </cell>
          <cell r="AS51">
            <v>0.48000565074156676</v>
          </cell>
          <cell r="AT51">
            <v>3.3558619936177307E-2</v>
          </cell>
          <cell r="AU51">
            <v>6.5067256410786672E-2</v>
          </cell>
          <cell r="AV51">
            <v>1.9251024111405417</v>
          </cell>
          <cell r="AW51">
            <v>60.478875922471246</v>
          </cell>
          <cell r="AX51">
            <v>4.2566794142151594E-2</v>
          </cell>
          <cell r="AY51">
            <v>61.296419678570132</v>
          </cell>
          <cell r="BA51" t="str">
            <v/>
          </cell>
          <cell r="BB51">
            <v>2.1999999999999999E-2</v>
          </cell>
          <cell r="BC51">
            <v>0</v>
          </cell>
          <cell r="BD51">
            <v>0</v>
          </cell>
          <cell r="BE51">
            <v>2.1999999999999999E-2</v>
          </cell>
          <cell r="BF51">
            <v>2.1999999999999999E-2</v>
          </cell>
          <cell r="BG51">
            <v>4.5908208741370686E-2</v>
          </cell>
          <cell r="BH51">
            <v>5.9999999999999991</v>
          </cell>
          <cell r="BI51">
            <v>1.2</v>
          </cell>
          <cell r="BJ51">
            <v>4.8900961027134641E-2</v>
          </cell>
          <cell r="BK51">
            <v>9.2650961027134646E-2</v>
          </cell>
          <cell r="BL51">
            <v>3.1505945597283584E-5</v>
          </cell>
          <cell r="BM51">
            <v>0.11121896036727831</v>
          </cell>
          <cell r="BN51">
            <v>0.08</v>
          </cell>
          <cell r="BO51">
            <v>722.67299999999989</v>
          </cell>
          <cell r="BP51">
            <v>721.06299999999987</v>
          </cell>
          <cell r="BQ51">
            <v>722.87299999999993</v>
          </cell>
          <cell r="BR51">
            <v>721.26299999999992</v>
          </cell>
          <cell r="BS51">
            <v>723.94299999999998</v>
          </cell>
          <cell r="BT51">
            <v>722.99299999999994</v>
          </cell>
          <cell r="BU51" t="str">
            <v/>
          </cell>
          <cell r="BV51">
            <v>1.07000000000005</v>
          </cell>
          <cell r="BW51">
            <v>1.7300000000000182</v>
          </cell>
          <cell r="BX51">
            <v>1.27000000000005</v>
          </cell>
          <cell r="BY51">
            <v>200</v>
          </cell>
          <cell r="BZ51">
            <v>0.65</v>
          </cell>
          <cell r="CA51">
            <v>0.25</v>
          </cell>
          <cell r="CB51">
            <v>1.4000000000000341</v>
          </cell>
          <cell r="CC51">
            <v>1.7154407714474724</v>
          </cell>
          <cell r="CD51">
            <v>1522.02482446677</v>
          </cell>
          <cell r="CE51">
            <v>5.4840080383548595E-2</v>
          </cell>
          <cell r="CF51">
            <v>452.43066316427593</v>
          </cell>
          <cell r="CG51">
            <v>1974.455487631046</v>
          </cell>
          <cell r="CH51">
            <v>1.5</v>
          </cell>
          <cell r="CI51">
            <v>2243</v>
          </cell>
          <cell r="CJ51">
            <v>1.3204116056382387</v>
          </cell>
          <cell r="CK51">
            <v>1.5</v>
          </cell>
          <cell r="CL51">
            <v>1</v>
          </cell>
          <cell r="CM51">
            <v>2</v>
          </cell>
        </row>
        <row r="52">
          <cell r="A52">
            <v>69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>
            <v>0.02</v>
          </cell>
          <cell r="AK52">
            <v>30</v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721.06299999999987</v>
          </cell>
          <cell r="BP52" t="str">
            <v/>
          </cell>
          <cell r="BQ52">
            <v>721.06299999999987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70</v>
          </cell>
          <cell r="C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>
            <v>0.02</v>
          </cell>
          <cell r="AK53">
            <v>30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71</v>
          </cell>
          <cell r="B54" t="str">
            <v>C46</v>
          </cell>
          <cell r="C54" t="str">
            <v>C45</v>
          </cell>
          <cell r="F54">
            <v>0</v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0.13</v>
          </cell>
          <cell r="S54">
            <v>0.13</v>
          </cell>
          <cell r="T54">
            <v>98</v>
          </cell>
          <cell r="U54">
            <v>51</v>
          </cell>
          <cell r="V54">
            <v>0.68799999999999994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C54">
            <v>0.58479999999999999</v>
          </cell>
          <cell r="AD54">
            <v>7.6023999999999994E-2</v>
          </cell>
          <cell r="AE54">
            <v>0.33976508894512442</v>
          </cell>
          <cell r="AF54">
            <v>0.36576508894512444</v>
          </cell>
          <cell r="AG54">
            <v>0.37876508894512445</v>
          </cell>
          <cell r="AH54">
            <v>1.5</v>
          </cell>
          <cell r="AI54">
            <v>38</v>
          </cell>
          <cell r="AJ54">
            <v>1.58</v>
          </cell>
          <cell r="AK54">
            <v>8</v>
          </cell>
          <cell r="AL54">
            <v>0.2</v>
          </cell>
          <cell r="AM54">
            <v>1.4E-2</v>
          </cell>
          <cell r="AN54">
            <v>3.0216979980468753E-2</v>
          </cell>
          <cell r="AO54">
            <v>3.125E-2</v>
          </cell>
          <cell r="AP54">
            <v>0.15108489990234375</v>
          </cell>
          <cell r="AQ54">
            <v>0.50235407755737227</v>
          </cell>
          <cell r="AR54">
            <v>1.1099545398487596</v>
          </cell>
          <cell r="AS54">
            <v>0.18635205970990193</v>
          </cell>
          <cell r="AT54">
            <v>1.2862365914297574E-2</v>
          </cell>
          <cell r="AU54">
            <v>4.3079345894766329E-2</v>
          </cell>
          <cell r="AV54">
            <v>1.220635808495695</v>
          </cell>
          <cell r="AW54">
            <v>38.347404886787139</v>
          </cell>
          <cell r="AX54">
            <v>3.9116075896881236E-2</v>
          </cell>
          <cell r="AY54">
            <v>129.70537742247888</v>
          </cell>
          <cell r="AZ54" t="b">
            <v>0</v>
          </cell>
          <cell r="BA54" t="str">
            <v/>
          </cell>
          <cell r="BB54">
            <v>1E-3</v>
          </cell>
          <cell r="BC54">
            <v>0</v>
          </cell>
          <cell r="BD54">
            <v>0</v>
          </cell>
          <cell r="BE54">
            <v>1E-3</v>
          </cell>
          <cell r="BF54" t="str">
            <v/>
          </cell>
          <cell r="BG54">
            <v>2.6748963180841235E-2</v>
          </cell>
          <cell r="BH54">
            <v>5.9999999999999991</v>
          </cell>
          <cell r="BI54">
            <v>1.2</v>
          </cell>
          <cell r="BJ54">
            <v>1.336608054061523E-2</v>
          </cell>
          <cell r="BK54">
            <v>4.4616080540615229E-2</v>
          </cell>
          <cell r="BL54">
            <v>7.4482604539801915E-6</v>
          </cell>
          <cell r="BM54">
            <v>5.3548234561283048E-2</v>
          </cell>
          <cell r="BN54">
            <v>0</v>
          </cell>
          <cell r="BO54">
            <v>720.29299999999989</v>
          </cell>
          <cell r="BP54">
            <v>719.69299999999987</v>
          </cell>
          <cell r="BQ54">
            <v>720.49299999999994</v>
          </cell>
          <cell r="BR54">
            <v>719.89299999999992</v>
          </cell>
          <cell r="BS54">
            <v>721.69299999999998</v>
          </cell>
          <cell r="BT54">
            <v>722.99299999999994</v>
          </cell>
          <cell r="BU54" t="b">
            <v>0</v>
          </cell>
          <cell r="BV54">
            <v>1.2000000000000455</v>
          </cell>
          <cell r="BW54">
            <v>3.1000000000000227</v>
          </cell>
          <cell r="BX54">
            <v>1.4000000000000454</v>
          </cell>
          <cell r="BY54">
            <v>200</v>
          </cell>
          <cell r="BZ54">
            <v>0.65</v>
          </cell>
          <cell r="CA54">
            <v>0.25</v>
          </cell>
          <cell r="CB54">
            <v>2.1500000000000341</v>
          </cell>
          <cell r="CC54">
            <v>2.3498983093777586</v>
          </cell>
          <cell r="CD54">
            <v>2084.9472749954166</v>
          </cell>
          <cell r="CE54">
            <v>2.4653292845232655E-2</v>
          </cell>
          <cell r="CF54">
            <v>203.3896659731694</v>
          </cell>
          <cell r="CG54">
            <v>2288.3369409685861</v>
          </cell>
          <cell r="CH54">
            <v>1.5</v>
          </cell>
          <cell r="CI54">
            <v>2243</v>
          </cell>
          <cell r="CJ54">
            <v>1.5303189529437715</v>
          </cell>
          <cell r="CK54">
            <v>1.9</v>
          </cell>
          <cell r="CL54">
            <v>1</v>
          </cell>
          <cell r="CM54">
            <v>2</v>
          </cell>
        </row>
        <row r="55">
          <cell r="A55">
            <v>72</v>
          </cell>
          <cell r="B55" t="str">
            <v>C45</v>
          </cell>
          <cell r="C55" t="str">
            <v>C47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0.09</v>
          </cell>
          <cell r="S55">
            <v>0.22</v>
          </cell>
          <cell r="U55">
            <v>51</v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>
            <v>0</v>
          </cell>
          <cell r="AD55">
            <v>7.6023999999999994E-2</v>
          </cell>
          <cell r="AE55">
            <v>0.33976508894512442</v>
          </cell>
          <cell r="AF55">
            <v>0.3837650889451244</v>
          </cell>
          <cell r="AG55">
            <v>0.40576508894512442</v>
          </cell>
          <cell r="AH55">
            <v>1.5</v>
          </cell>
          <cell r="AI55">
            <v>28.68</v>
          </cell>
          <cell r="AJ55">
            <v>4.3099999999999996</v>
          </cell>
          <cell r="AK55">
            <v>8</v>
          </cell>
          <cell r="AL55">
            <v>0.2</v>
          </cell>
          <cell r="AM55">
            <v>1.4E-2</v>
          </cell>
          <cell r="AN55">
            <v>2.3622131347656249E-2</v>
          </cell>
          <cell r="AO55">
            <v>3.125E-2</v>
          </cell>
          <cell r="AP55">
            <v>0.11811065673828124</v>
          </cell>
          <cell r="AQ55">
            <v>0.71892268326763675</v>
          </cell>
          <cell r="AR55">
            <v>1.8039432477314221</v>
          </cell>
          <cell r="AS55">
            <v>0.41197095698228831</v>
          </cell>
          <cell r="AT55">
            <v>2.6343008385154881E-2</v>
          </cell>
          <cell r="AU55">
            <v>4.996513973281113E-2</v>
          </cell>
          <cell r="AV55">
            <v>2.016026320715536</v>
          </cell>
          <cell r="AW55">
            <v>63.335334786035894</v>
          </cell>
          <cell r="AX55">
            <v>2.3683462084275877E-2</v>
          </cell>
          <cell r="AY55">
            <v>135.40113735125379</v>
          </cell>
          <cell r="AZ55" t="str">
            <v>05°41'45''</v>
          </cell>
          <cell r="BA55">
            <v>60.306531114032445</v>
          </cell>
          <cell r="BB55">
            <v>7.0000000000000001E-3</v>
          </cell>
          <cell r="BC55">
            <v>1E-3</v>
          </cell>
          <cell r="BD55">
            <v>1E-3</v>
          </cell>
          <cell r="BE55">
            <v>9.0000000000000011E-3</v>
          </cell>
          <cell r="BF55">
            <v>9.0000000000000011E-3</v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>
            <v>0.01</v>
          </cell>
          <cell r="BO55">
            <v>719.68299999999988</v>
          </cell>
          <cell r="BP55">
            <v>718.44299999999987</v>
          </cell>
          <cell r="BQ55">
            <v>719.88299999999992</v>
          </cell>
          <cell r="BR55">
            <v>718.64299999999992</v>
          </cell>
          <cell r="BS55">
            <v>722.99299999999994</v>
          </cell>
          <cell r="BT55">
            <v>719.75300000000016</v>
          </cell>
          <cell r="BU55" t="str">
            <v/>
          </cell>
          <cell r="BV55">
            <v>3.1100000000000136</v>
          </cell>
          <cell r="BW55">
            <v>1.110000000000241</v>
          </cell>
          <cell r="BX55">
            <v>3.3100000000000138</v>
          </cell>
          <cell r="BY55">
            <v>200</v>
          </cell>
          <cell r="BZ55">
            <v>0.65</v>
          </cell>
          <cell r="CA55">
            <v>0.25</v>
          </cell>
          <cell r="CB55">
            <v>2.1100000000001273</v>
          </cell>
          <cell r="CC55">
            <v>2.3199717329199707</v>
          </cell>
          <cell r="CD55">
            <v>2058.3949200332445</v>
          </cell>
          <cell r="CE55">
            <v>2.5553001286404253E-2</v>
          </cell>
          <cell r="CF55">
            <v>210.81226061283508</v>
          </cell>
          <cell r="CG55">
            <v>2269.2071806460795</v>
          </cell>
          <cell r="CH55">
            <v>1.5</v>
          </cell>
          <cell r="CI55" t="b">
            <v>0</v>
          </cell>
          <cell r="CJ55" t="e">
            <v>#DIV/0!</v>
          </cell>
          <cell r="CK55" t="e">
            <v>#DIV/0!</v>
          </cell>
          <cell r="CL55">
            <v>5</v>
          </cell>
          <cell r="CM55">
            <v>2</v>
          </cell>
        </row>
        <row r="56">
          <cell r="A56">
            <v>73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>
            <v>0.02</v>
          </cell>
          <cell r="AK56">
            <v>30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718.44299999999987</v>
          </cell>
          <cell r="BP56" t="str">
            <v/>
          </cell>
          <cell r="BQ56">
            <v>718.44299999999987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74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>
            <v>0.02</v>
          </cell>
          <cell r="AK57">
            <v>30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75</v>
          </cell>
          <cell r="C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>
            <v>0.02</v>
          </cell>
          <cell r="AK58">
            <v>30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76</v>
          </cell>
          <cell r="B59" t="str">
            <v>A21</v>
          </cell>
          <cell r="C59" t="str">
            <v>C51</v>
          </cell>
          <cell r="E59">
            <v>3.13</v>
          </cell>
          <cell r="F59">
            <v>3.13</v>
          </cell>
          <cell r="G59">
            <v>5</v>
          </cell>
          <cell r="J59" t="str">
            <v/>
          </cell>
          <cell r="K59">
            <v>0.11460125141746949</v>
          </cell>
          <cell r="L59">
            <v>0.11460125141746949</v>
          </cell>
          <cell r="M59">
            <v>3</v>
          </cell>
          <cell r="N59">
            <v>471.90281881227315</v>
          </cell>
          <cell r="O59">
            <v>0.63012548262548296</v>
          </cell>
          <cell r="P59">
            <v>930.73051325856159</v>
          </cell>
          <cell r="S59">
            <v>0</v>
          </cell>
          <cell r="U59" t="str">
            <v/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>
            <v>932.23051325856159</v>
          </cell>
          <cell r="AI59">
            <v>12.95</v>
          </cell>
          <cell r="AJ59">
            <v>2.87</v>
          </cell>
          <cell r="AK59">
            <v>24</v>
          </cell>
          <cell r="AL59">
            <v>0.60000000000000009</v>
          </cell>
          <cell r="AM59">
            <v>1.2999999999999999E-2</v>
          </cell>
          <cell r="AN59">
            <v>0.49235315322875989</v>
          </cell>
          <cell r="AO59">
            <v>0.57410888671875016</v>
          </cell>
          <cell r="AP59">
            <v>0.82058858871459972</v>
          </cell>
          <cell r="AQ59">
            <v>3.7544882511630981</v>
          </cell>
          <cell r="AR59">
            <v>1.6309463093775045</v>
          </cell>
          <cell r="AS59">
            <v>4.1994002348634876</v>
          </cell>
          <cell r="AT59">
            <v>0.71845983833444127</v>
          </cell>
          <cell r="AU59">
            <v>1.2108129915632011</v>
          </cell>
          <cell r="AV59">
            <v>3.6852251891975691</v>
          </cell>
          <cell r="AW59">
            <v>1041.972874308643</v>
          </cell>
          <cell r="AX59">
            <v>0.8946782936908062</v>
          </cell>
          <cell r="AY59">
            <v>54.859778276292957</v>
          </cell>
          <cell r="AZ59" t="b">
            <v>0</v>
          </cell>
          <cell r="BA59" t="str">
            <v/>
          </cell>
          <cell r="BB59">
            <v>1E-3</v>
          </cell>
          <cell r="BC59">
            <v>0</v>
          </cell>
          <cell r="BD59">
            <v>0</v>
          </cell>
          <cell r="BE59">
            <v>1E-3</v>
          </cell>
          <cell r="BF59" t="str">
            <v/>
          </cell>
          <cell r="BG59">
            <v>1.0664386366702769</v>
          </cell>
          <cell r="BH59">
            <v>1.9999999999999996</v>
          </cell>
          <cell r="BI59">
            <v>1.3</v>
          </cell>
          <cell r="BJ59" t="str">
            <v/>
          </cell>
          <cell r="BK59" t="str">
            <v/>
          </cell>
          <cell r="BL59" t="str">
            <v/>
          </cell>
          <cell r="BM59">
            <v>2.2403366767437505</v>
          </cell>
          <cell r="BN59">
            <v>0</v>
          </cell>
          <cell r="BO59">
            <v>669.80300000000011</v>
          </cell>
          <cell r="BP59">
            <v>669.43300000000011</v>
          </cell>
          <cell r="BQ59">
            <v>670.40300000000013</v>
          </cell>
          <cell r="BR59">
            <v>670.03300000000013</v>
          </cell>
          <cell r="BS59">
            <v>672.02300000000014</v>
          </cell>
          <cell r="BT59">
            <v>671.34300000000007</v>
          </cell>
          <cell r="BU59" t="b">
            <v>0</v>
          </cell>
          <cell r="BV59">
            <v>1.6200000000000045</v>
          </cell>
          <cell r="BW59">
            <v>1.3099999999999454</v>
          </cell>
          <cell r="BX59">
            <v>2.2200000000000046</v>
          </cell>
          <cell r="BY59">
            <v>600</v>
          </cell>
          <cell r="BZ59">
            <v>1.1499999999999999</v>
          </cell>
          <cell r="CA59">
            <v>0.75</v>
          </cell>
          <cell r="CB59">
            <v>1.464999999999975</v>
          </cell>
          <cell r="CC59">
            <v>1.1109699718449539</v>
          </cell>
          <cell r="CD59">
            <v>3085.4413543063979</v>
          </cell>
          <cell r="CE59">
            <v>0.1448753769562664</v>
          </cell>
          <cell r="CF59">
            <v>1195.2218598891977</v>
          </cell>
          <cell r="CG59">
            <v>4280.6632141955961</v>
          </cell>
          <cell r="CH59">
            <v>1.25</v>
          </cell>
          <cell r="CI59">
            <v>2928</v>
          </cell>
          <cell r="CJ59">
            <v>1.8274689268253057</v>
          </cell>
          <cell r="CK59">
            <v>1.9</v>
          </cell>
          <cell r="CL59">
            <v>2</v>
          </cell>
          <cell r="CM59">
            <v>3</v>
          </cell>
        </row>
        <row r="60">
          <cell r="A60">
            <v>77</v>
          </cell>
          <cell r="B60" t="str">
            <v>C51</v>
          </cell>
          <cell r="C60" t="str">
            <v>C52</v>
          </cell>
          <cell r="E60">
            <v>1.4109083086337395</v>
          </cell>
          <cell r="F60">
            <v>4.540908308633739</v>
          </cell>
          <cell r="G60">
            <v>5</v>
          </cell>
          <cell r="J60" t="str">
            <v/>
          </cell>
          <cell r="K60">
            <v>0.207825604811361</v>
          </cell>
          <cell r="L60">
            <v>3.2078256048113611</v>
          </cell>
          <cell r="M60">
            <v>3.2078256048113611</v>
          </cell>
          <cell r="N60">
            <v>467.36338090484503</v>
          </cell>
          <cell r="O60">
            <v>0.63583333333333336</v>
          </cell>
          <cell r="P60">
            <v>1349.4</v>
          </cell>
          <cell r="S60">
            <v>0</v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>
            <v>1350.9</v>
          </cell>
          <cell r="AI60">
            <v>12</v>
          </cell>
          <cell r="AJ60">
            <v>11.3</v>
          </cell>
          <cell r="AK60">
            <v>24</v>
          </cell>
          <cell r="AL60">
            <v>0.60000000000000009</v>
          </cell>
          <cell r="AM60">
            <v>1.2999999999999999E-2</v>
          </cell>
          <cell r="AN60">
            <v>0.39710397720336921</v>
          </cell>
          <cell r="AO60">
            <v>0.59384765625000013</v>
          </cell>
          <cell r="AP60">
            <v>0.66183996200561523</v>
          </cell>
          <cell r="AQ60">
            <v>6.8021114336172364</v>
          </cell>
          <cell r="AR60">
            <v>3.6686319484017798</v>
          </cell>
          <cell r="AS60">
            <v>14.00169953154499</v>
          </cell>
          <cell r="AT60">
            <v>2.3582426073061331</v>
          </cell>
          <cell r="AU60">
            <v>2.7553465845095024</v>
          </cell>
          <cell r="AV60">
            <v>7.3124398101596899</v>
          </cell>
          <cell r="AW60">
            <v>2067.5436468673711</v>
          </cell>
          <cell r="AX60">
            <v>0.65338402990757161</v>
          </cell>
          <cell r="AY60">
            <v>0.3797372051886222</v>
          </cell>
          <cell r="AZ60" t="str">
            <v>54°28'48''</v>
          </cell>
          <cell r="BA60">
            <v>2.4280638163390891</v>
          </cell>
          <cell r="BB60">
            <v>1.5449999999999999</v>
          </cell>
          <cell r="BC60">
            <v>0.16400000000000001</v>
          </cell>
          <cell r="BD60">
            <v>0.56799999999999995</v>
          </cell>
          <cell r="BE60">
            <v>2.2769999999999997</v>
          </cell>
          <cell r="BF60">
            <v>2.2769999999999997</v>
          </cell>
          <cell r="BG60">
            <v>1.5453816773730737</v>
          </cell>
          <cell r="BH60">
            <v>1.9999999999999996</v>
          </cell>
          <cell r="BI60">
            <v>1.3</v>
          </cell>
          <cell r="BJ60" t="str">
            <v/>
          </cell>
          <cell r="BK60" t="str">
            <v/>
          </cell>
          <cell r="BL60" t="str">
            <v/>
          </cell>
          <cell r="BM60">
            <v>4.1039471069472668</v>
          </cell>
          <cell r="BN60">
            <v>3.61</v>
          </cell>
          <cell r="BO60">
            <v>669.10300000000007</v>
          </cell>
          <cell r="BP60">
            <v>667.74300000000005</v>
          </cell>
          <cell r="BQ60">
            <v>669.70300000000009</v>
          </cell>
          <cell r="BR60">
            <v>668.34300000000007</v>
          </cell>
          <cell r="BS60">
            <v>671.34300000000007</v>
          </cell>
          <cell r="BT60">
            <v>669.34300000000007</v>
          </cell>
          <cell r="BU60" t="str">
            <v/>
          </cell>
          <cell r="BV60">
            <v>1.6399999999999864</v>
          </cell>
          <cell r="BW60">
            <v>1</v>
          </cell>
          <cell r="BX60">
            <v>2.2399999999999864</v>
          </cell>
          <cell r="BY60">
            <v>600</v>
          </cell>
          <cell r="BZ60">
            <v>1.1499999999999999</v>
          </cell>
          <cell r="CA60">
            <v>0.75</v>
          </cell>
          <cell r="CB60">
            <v>1.3199999999999932</v>
          </cell>
          <cell r="CC60">
            <v>1.0143667052529992</v>
          </cell>
          <cell r="CD60">
            <v>2817.1499321638912</v>
          </cell>
          <cell r="CE60">
            <v>0.17316357276338468</v>
          </cell>
          <cell r="CF60">
            <v>1428.5994752979236</v>
          </cell>
          <cell r="CG60">
            <v>4245.7494074618153</v>
          </cell>
          <cell r="CH60">
            <v>1.25</v>
          </cell>
          <cell r="CI60">
            <v>2928</v>
          </cell>
          <cell r="CJ60">
            <v>1.8125637839232476</v>
          </cell>
          <cell r="CK60">
            <v>1.9</v>
          </cell>
          <cell r="CL60">
            <v>2</v>
          </cell>
          <cell r="CM60">
            <v>3</v>
          </cell>
        </row>
        <row r="61">
          <cell r="A61">
            <v>78</v>
          </cell>
          <cell r="B61" t="str">
            <v>C52</v>
          </cell>
          <cell r="C61" t="str">
            <v>C53</v>
          </cell>
          <cell r="F61">
            <v>4.540908308633739</v>
          </cell>
          <cell r="G61">
            <v>5</v>
          </cell>
          <cell r="J61" t="str">
            <v/>
          </cell>
          <cell r="K61">
            <v>6.9013978503485104E-2</v>
          </cell>
          <cell r="L61">
            <v>3.276839583314846</v>
          </cell>
          <cell r="M61">
            <v>3.276839583314846</v>
          </cell>
          <cell r="N61">
            <v>465.87382715726278</v>
          </cell>
          <cell r="O61">
            <v>0.6375000000000004</v>
          </cell>
          <cell r="P61">
            <v>1348.6250869773014</v>
          </cell>
          <cell r="S61">
            <v>0</v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>
            <v>1350.1250869773014</v>
          </cell>
          <cell r="AI61">
            <v>12</v>
          </cell>
          <cell r="AJ61">
            <v>15.18</v>
          </cell>
          <cell r="AK61">
            <v>24</v>
          </cell>
          <cell r="AL61">
            <v>0.60000000000000009</v>
          </cell>
          <cell r="AM61">
            <v>1.2999999999999999E-2</v>
          </cell>
          <cell r="AN61">
            <v>0.36289826631546029</v>
          </cell>
          <cell r="AO61">
            <v>0.59383850097656266</v>
          </cell>
          <cell r="AP61">
            <v>0.60483044385910045</v>
          </cell>
          <cell r="AQ61">
            <v>7.5496718176491209</v>
          </cell>
          <cell r="AR61">
            <v>4.362050511219449</v>
          </cell>
          <cell r="AS61">
            <v>17.482995322190245</v>
          </cell>
          <cell r="AT61">
            <v>2.9050736266159727</v>
          </cell>
          <cell r="AU61">
            <v>3.267971892931433</v>
          </cell>
          <cell r="AV61">
            <v>8.4753758855428263</v>
          </cell>
          <cell r="AW61">
            <v>2396.3560756590095</v>
          </cell>
          <cell r="AX61">
            <v>0.56340754226435674</v>
          </cell>
          <cell r="AY61">
            <v>0.37973720525858901</v>
          </cell>
          <cell r="AZ61" t="str">
            <v>00°00'00''</v>
          </cell>
          <cell r="BA61">
            <v>1000</v>
          </cell>
          <cell r="BB61">
            <v>0.51300000000000001</v>
          </cell>
          <cell r="BC61">
            <v>5.5E-2</v>
          </cell>
          <cell r="BD61">
            <v>0.13100000000000001</v>
          </cell>
          <cell r="BE61">
            <v>0.69900000000000007</v>
          </cell>
          <cell r="BF61">
            <v>0.69900000000000007</v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>
            <v>0.7</v>
          </cell>
          <cell r="BO61">
            <v>667.16300000000001</v>
          </cell>
          <cell r="BP61">
            <v>665.34299999999996</v>
          </cell>
          <cell r="BQ61">
            <v>667.76300000000003</v>
          </cell>
          <cell r="BR61">
            <v>665.94299999999998</v>
          </cell>
          <cell r="BS61">
            <v>669.34300000000007</v>
          </cell>
          <cell r="BT61">
            <v>666.94299999999998</v>
          </cell>
          <cell r="BU61" t="str">
            <v/>
          </cell>
          <cell r="BV61">
            <v>1.5800000000000409</v>
          </cell>
          <cell r="BW61">
            <v>1</v>
          </cell>
          <cell r="BX61">
            <v>2.180000000000041</v>
          </cell>
          <cell r="BY61">
            <v>600</v>
          </cell>
          <cell r="BZ61">
            <v>1.1499999999999999</v>
          </cell>
          <cell r="CA61">
            <v>0.75</v>
          </cell>
          <cell r="CB61">
            <v>1.2900000000000205</v>
          </cell>
          <cell r="CC61">
            <v>0.99404306734130532</v>
          </cell>
          <cell r="CD61">
            <v>2760.7061087736402</v>
          </cell>
          <cell r="CE61">
            <v>0.17997720574508347</v>
          </cell>
          <cell r="CF61">
            <v>1484.8119473969386</v>
          </cell>
          <cell r="CG61">
            <v>4245.5180561705783</v>
          </cell>
          <cell r="CH61">
            <v>1.25</v>
          </cell>
          <cell r="CI61">
            <v>2928</v>
          </cell>
          <cell r="CJ61">
            <v>1.8124650171493248</v>
          </cell>
          <cell r="CK61">
            <v>1.9</v>
          </cell>
          <cell r="CL61">
            <v>2</v>
          </cell>
          <cell r="CM61">
            <v>3</v>
          </cell>
        </row>
        <row r="62">
          <cell r="A62">
            <v>79</v>
          </cell>
          <cell r="B62" t="str">
            <v>C53</v>
          </cell>
          <cell r="C62" t="str">
            <v>C54</v>
          </cell>
          <cell r="F62">
            <v>4.540908308633739</v>
          </cell>
          <cell r="G62">
            <v>5</v>
          </cell>
          <cell r="J62" t="str">
            <v/>
          </cell>
          <cell r="K62">
            <v>6.9013978503485104E-2</v>
          </cell>
          <cell r="L62">
            <v>3.3458535618183309</v>
          </cell>
          <cell r="M62">
            <v>3.3458535618183309</v>
          </cell>
          <cell r="N62">
            <v>464.39306287061709</v>
          </cell>
          <cell r="O62">
            <v>0.63312529056252875</v>
          </cell>
          <cell r="P62">
            <v>1335.1132875976296</v>
          </cell>
          <cell r="S62">
            <v>0</v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>
            <v>1336.6132875976296</v>
          </cell>
          <cell r="AI62">
            <v>21.51</v>
          </cell>
          <cell r="AJ62">
            <v>9.23</v>
          </cell>
          <cell r="AK62">
            <v>24</v>
          </cell>
          <cell r="AL62">
            <v>0.60000000000000009</v>
          </cell>
          <cell r="AM62">
            <v>1.2999999999999999E-2</v>
          </cell>
          <cell r="AN62">
            <v>0.4206632137298586</v>
          </cell>
          <cell r="AO62">
            <v>0.59358215332031261</v>
          </cell>
          <cell r="AP62">
            <v>0.70110535621643089</v>
          </cell>
          <cell r="AQ62">
            <v>6.3117093251869303</v>
          </cell>
          <cell r="AR62">
            <v>3.2428305568054996</v>
          </cell>
          <cell r="AS62">
            <v>11.972322232648592</v>
          </cell>
          <cell r="AT62">
            <v>2.0304625181269955</v>
          </cell>
          <cell r="AU62">
            <v>2.451125731856854</v>
          </cell>
          <cell r="AV62">
            <v>6.6088201473996433</v>
          </cell>
          <cell r="AW62">
            <v>1868.5998741570247</v>
          </cell>
          <cell r="AX62">
            <v>0.71530203233081746</v>
          </cell>
          <cell r="AY62">
            <v>7.0463928157493481</v>
          </cell>
          <cell r="AZ62" t="str">
            <v>06°39'60''</v>
          </cell>
          <cell r="BA62">
            <v>21.461706834955795</v>
          </cell>
          <cell r="BB62">
            <v>1E-3</v>
          </cell>
          <cell r="BC62">
            <v>0.17499999999999999</v>
          </cell>
          <cell r="BD62">
            <v>0.122</v>
          </cell>
          <cell r="BE62">
            <v>0.29799999999999999</v>
          </cell>
          <cell r="BF62">
            <v>0.29699999999999999</v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>
            <v>0.3</v>
          </cell>
          <cell r="BO62">
            <v>665.11300000000006</v>
          </cell>
          <cell r="BP62">
            <v>663.12300000000005</v>
          </cell>
          <cell r="BQ62">
            <v>665.71300000000008</v>
          </cell>
          <cell r="BR62">
            <v>663.72300000000007</v>
          </cell>
          <cell r="BS62">
            <v>666.94299999999998</v>
          </cell>
          <cell r="BT62">
            <v>664.52300000000014</v>
          </cell>
          <cell r="BU62" t="str">
            <v/>
          </cell>
          <cell r="BV62">
            <v>1.2299999999999045</v>
          </cell>
          <cell r="BW62">
            <v>0.80000000000006821</v>
          </cell>
          <cell r="BX62">
            <v>1.8299999999999046</v>
          </cell>
          <cell r="BY62">
            <v>600</v>
          </cell>
          <cell r="BZ62">
            <v>1.1499999999999999</v>
          </cell>
          <cell r="CA62">
            <v>0.75</v>
          </cell>
          <cell r="CB62">
            <v>1.0149999999999864</v>
          </cell>
          <cell r="CC62">
            <v>0.80220603694993275</v>
          </cell>
          <cell r="CD62">
            <v>2227.9267161192001</v>
          </cell>
          <cell r="CE62">
            <v>0.26408571234109723</v>
          </cell>
          <cell r="CF62">
            <v>2178.7071268140521</v>
          </cell>
          <cell r="CG62">
            <v>4406.6338429332518</v>
          </cell>
          <cell r="CH62">
            <v>1.25</v>
          </cell>
          <cell r="CI62">
            <v>3954</v>
          </cell>
          <cell r="CJ62">
            <v>1.393093652925282</v>
          </cell>
          <cell r="CK62">
            <v>1.5</v>
          </cell>
          <cell r="CL62">
            <v>3</v>
          </cell>
          <cell r="CM62">
            <v>3</v>
          </cell>
        </row>
        <row r="63">
          <cell r="A63">
            <v>80</v>
          </cell>
          <cell r="B63" t="str">
            <v>C54</v>
          </cell>
          <cell r="C63" t="str">
            <v>B02</v>
          </cell>
          <cell r="F63">
            <v>4.540908308633739</v>
          </cell>
          <cell r="G63">
            <v>5</v>
          </cell>
          <cell r="J63" t="str">
            <v/>
          </cell>
          <cell r="K63">
            <v>6.9013978503485104E-2</v>
          </cell>
          <cell r="L63">
            <v>3.4148675403218158</v>
          </cell>
          <cell r="M63">
            <v>3.4148675403218158</v>
          </cell>
          <cell r="N63">
            <v>462.92101245913631</v>
          </cell>
          <cell r="O63">
            <v>0.66360108303249099</v>
          </cell>
          <cell r="P63">
            <v>1394.9438066942571</v>
          </cell>
          <cell r="S63">
            <v>0</v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>
            <v>1396.4438066942571</v>
          </cell>
          <cell r="AI63">
            <v>2.77</v>
          </cell>
          <cell r="AJ63">
            <v>3.25</v>
          </cell>
          <cell r="AK63">
            <v>28</v>
          </cell>
          <cell r="AL63">
            <v>0.70000000000000007</v>
          </cell>
          <cell r="AM63">
            <v>1.2999999999999999E-2</v>
          </cell>
          <cell r="AN63">
            <v>0.54538080692291269</v>
          </cell>
          <cell r="AO63">
            <v>0.67180175781250018</v>
          </cell>
          <cell r="AP63">
            <v>0.77911543846130371</v>
          </cell>
          <cell r="AQ63">
            <v>4.3406905213677565</v>
          </cell>
          <cell r="AR63">
            <v>1.8604714294665938</v>
          </cell>
          <cell r="AS63">
            <v>5.3362671375072201</v>
          </cell>
          <cell r="AT63">
            <v>0.9603259022574866</v>
          </cell>
          <cell r="AU63">
            <v>1.5057067091803993</v>
          </cell>
          <cell r="AV63">
            <v>4.34606238639598</v>
          </cell>
          <cell r="AW63">
            <v>1672.5608139802059</v>
          </cell>
          <cell r="AX63">
            <v>0.83491362168836714</v>
          </cell>
          <cell r="AY63">
            <v>59.642394106660248</v>
          </cell>
          <cell r="AZ63" t="str">
            <v>52°35'46''</v>
          </cell>
          <cell r="BA63">
            <v>2.168061441678244</v>
          </cell>
          <cell r="BB63">
            <v>1E-3</v>
          </cell>
          <cell r="BC63">
            <v>0.214</v>
          </cell>
          <cell r="BD63">
            <v>0.57799999999999996</v>
          </cell>
          <cell r="BE63">
            <v>0.79299999999999993</v>
          </cell>
          <cell r="BF63">
            <v>0.79199999999999993</v>
          </cell>
          <cell r="BG63">
            <v>1.0865983651414863</v>
          </cell>
          <cell r="BH63">
            <v>2.1428571428571428</v>
          </cell>
          <cell r="BI63">
            <v>1.2</v>
          </cell>
          <cell r="BJ63" t="str">
            <v/>
          </cell>
          <cell r="BK63" t="str">
            <v/>
          </cell>
          <cell r="BL63" t="str">
            <v/>
          </cell>
          <cell r="BM63">
            <v>2.4823086738364051</v>
          </cell>
          <cell r="BN63">
            <v>2.06</v>
          </cell>
          <cell r="BO63">
            <v>662.86300000000006</v>
          </cell>
          <cell r="BP63">
            <v>662.77300000000002</v>
          </cell>
          <cell r="BQ63">
            <v>663.5630000000001</v>
          </cell>
          <cell r="BR63">
            <v>663.47300000000007</v>
          </cell>
          <cell r="BS63">
            <v>664.52300000000014</v>
          </cell>
          <cell r="BT63">
            <v>662.52300000000014</v>
          </cell>
          <cell r="BU63" t="str">
            <v/>
          </cell>
          <cell r="BV63">
            <v>0.96000000000003638</v>
          </cell>
          <cell r="BW63">
            <v>-0.94999999999993179</v>
          </cell>
          <cell r="BX63">
            <v>1.6600000000000366</v>
          </cell>
          <cell r="BY63">
            <v>700</v>
          </cell>
          <cell r="BZ63">
            <v>1.2749999999999999</v>
          </cell>
          <cell r="CA63">
            <v>0.875</v>
          </cell>
          <cell r="CB63">
            <v>5.0000000000522959E-3</v>
          </cell>
          <cell r="CC63">
            <v>3.9198774568215515E-3</v>
          </cell>
          <cell r="CD63">
            <v>13.381726660565622</v>
          </cell>
          <cell r="CE63">
            <v>0.99999906137175432</v>
          </cell>
          <cell r="CF63">
            <v>10724.989933212066</v>
          </cell>
          <cell r="CG63">
            <v>10738.371659872631</v>
          </cell>
          <cell r="CH63">
            <v>1.25</v>
          </cell>
          <cell r="CI63">
            <v>3416</v>
          </cell>
          <cell r="CJ63">
            <v>3.9294392783491774</v>
          </cell>
          <cell r="CK63">
            <v>4</v>
          </cell>
          <cell r="CL63">
            <v>2</v>
          </cell>
          <cell r="CM63">
            <v>3</v>
          </cell>
        </row>
        <row r="64">
          <cell r="A64">
            <v>81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>
            <v>0.02</v>
          </cell>
          <cell r="AK64">
            <v>30</v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662.77300000000002</v>
          </cell>
          <cell r="BP64" t="str">
            <v/>
          </cell>
          <cell r="BQ64">
            <v>662.77300000000002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82</v>
          </cell>
          <cell r="C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>
            <v>0.02</v>
          </cell>
          <cell r="AK65">
            <v>30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83</v>
          </cell>
          <cell r="B66" t="str">
            <v>A12</v>
          </cell>
          <cell r="C66" t="str">
            <v>B01</v>
          </cell>
          <cell r="D66">
            <v>1.36</v>
          </cell>
          <cell r="F66">
            <v>1.36</v>
          </cell>
          <cell r="G66">
            <v>5</v>
          </cell>
          <cell r="J66" t="str">
            <v/>
          </cell>
          <cell r="K66">
            <v>6.9013978503485104E-2</v>
          </cell>
          <cell r="L66">
            <v>6.9013978503485104E-2</v>
          </cell>
          <cell r="M66">
            <v>3</v>
          </cell>
          <cell r="N66">
            <v>471.90281881227315</v>
          </cell>
          <cell r="O66">
            <v>0.63517830045523482</v>
          </cell>
          <cell r="P66">
            <v>407.6497053891714</v>
          </cell>
          <cell r="S66">
            <v>0</v>
          </cell>
          <cell r="U66" t="str">
            <v/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>
            <v>409.1497053891714</v>
          </cell>
          <cell r="AI66">
            <v>13.18</v>
          </cell>
          <cell r="AJ66">
            <v>3.66</v>
          </cell>
          <cell r="AK66">
            <v>18</v>
          </cell>
          <cell r="AL66">
            <v>0.45</v>
          </cell>
          <cell r="AM66">
            <v>1.4E-2</v>
          </cell>
          <cell r="AN66">
            <v>0.34205310344696049</v>
          </cell>
          <cell r="AO66">
            <v>0.421875</v>
          </cell>
          <cell r="AP66">
            <v>0.76011800765991222</v>
          </cell>
          <cell r="AQ66">
            <v>3.1542870759603714</v>
          </cell>
          <cell r="AR66">
            <v>1.7319779487330151</v>
          </cell>
          <cell r="AS66">
            <v>3.7911630619146761</v>
          </cell>
          <cell r="AT66">
            <v>0.50711146572735111</v>
          </cell>
          <cell r="AU66">
            <v>0.8491645691743116</v>
          </cell>
          <cell r="AV66">
            <v>3.1899689136992531</v>
          </cell>
          <cell r="AW66">
            <v>507.34263453815521</v>
          </cell>
          <cell r="AX66">
            <v>0.80645638181310952</v>
          </cell>
          <cell r="AY66">
            <v>12.083830182408475</v>
          </cell>
          <cell r="AZ66" t="b">
            <v>0</v>
          </cell>
          <cell r="BA66" t="str">
            <v/>
          </cell>
          <cell r="BB66">
            <v>1E-3</v>
          </cell>
          <cell r="BC66">
            <v>0</v>
          </cell>
          <cell r="BD66">
            <v>0</v>
          </cell>
          <cell r="BE66">
            <v>1E-3</v>
          </cell>
          <cell r="BF66" t="str">
            <v/>
          </cell>
          <cell r="BG66">
            <v>0.96081913019759546</v>
          </cell>
          <cell r="BH66">
            <v>2.6666666666666665</v>
          </cell>
          <cell r="BI66">
            <v>1.2</v>
          </cell>
          <cell r="BJ66" t="str">
            <v/>
          </cell>
          <cell r="BK66" t="str">
            <v/>
          </cell>
          <cell r="BL66" t="str">
            <v/>
          </cell>
          <cell r="BM66">
            <v>1.3301610457436088</v>
          </cell>
          <cell r="BN66">
            <v>0</v>
          </cell>
          <cell r="BO66">
            <v>686.28699999999992</v>
          </cell>
          <cell r="BP66">
            <v>685.8069999999999</v>
          </cell>
          <cell r="BQ66">
            <v>686.73699999999997</v>
          </cell>
          <cell r="BR66">
            <v>686.25699999999995</v>
          </cell>
          <cell r="BS66">
            <v>688.78700000000003</v>
          </cell>
          <cell r="BT66">
            <v>686.76300000000015</v>
          </cell>
          <cell r="BU66" t="b">
            <v>0</v>
          </cell>
          <cell r="BV66">
            <v>2.0500000000000682</v>
          </cell>
          <cell r="BW66">
            <v>0.50600000000019918</v>
          </cell>
          <cell r="BX66">
            <v>2.5000000000000684</v>
          </cell>
          <cell r="BY66">
            <v>450</v>
          </cell>
          <cell r="BZ66">
            <v>0.96250000000000002</v>
          </cell>
          <cell r="CA66">
            <v>0.5625</v>
          </cell>
          <cell r="CB66">
            <v>1.2780000000001337</v>
          </cell>
          <cell r="CC66">
            <v>1.1514400187524345</v>
          </cell>
          <cell r="CD66">
            <v>2240.0725827319825</v>
          </cell>
          <cell r="CE66">
            <v>0.14096662455078157</v>
          </cell>
          <cell r="CF66">
            <v>1162.974652543948</v>
          </cell>
          <cell r="CG66">
            <v>3403.0472352759307</v>
          </cell>
          <cell r="CH66">
            <v>1.5</v>
          </cell>
          <cell r="CI66">
            <v>4487</v>
          </cell>
          <cell r="CJ66">
            <v>1.1376355812154881</v>
          </cell>
          <cell r="CK66">
            <v>1.5</v>
          </cell>
          <cell r="CL66">
            <v>2</v>
          </cell>
          <cell r="CM66">
            <v>2</v>
          </cell>
        </row>
      </sheetData>
      <sheetData sheetId="3" refreshError="1">
        <row r="12">
          <cell r="A12">
            <v>1</v>
          </cell>
          <cell r="B12" t="str">
            <v>C01</v>
          </cell>
          <cell r="C12" t="str">
            <v>C02</v>
          </cell>
          <cell r="D12">
            <v>0.02</v>
          </cell>
          <cell r="E12">
            <v>0.17</v>
          </cell>
          <cell r="F12">
            <v>0.19</v>
          </cell>
          <cell r="G12">
            <v>5</v>
          </cell>
          <cell r="H12">
            <v>100</v>
          </cell>
          <cell r="I12">
            <v>50</v>
          </cell>
          <cell r="J12">
            <v>50</v>
          </cell>
          <cell r="K12">
            <v>0.27664946512301691</v>
          </cell>
          <cell r="L12">
            <v>3.095626019591704</v>
          </cell>
          <cell r="M12">
            <v>3.095626019591704</v>
          </cell>
          <cell r="N12">
            <v>469.8039831565884</v>
          </cell>
          <cell r="O12">
            <v>0.6253233636078922</v>
          </cell>
          <cell r="P12">
            <v>55.818087326934048</v>
          </cell>
          <cell r="R12">
            <v>0.17</v>
          </cell>
          <cell r="S12">
            <v>0.17</v>
          </cell>
          <cell r="T12">
            <v>98</v>
          </cell>
          <cell r="U12">
            <v>67</v>
          </cell>
          <cell r="V12">
            <v>0.68799999999999994</v>
          </cell>
          <cell r="X12">
            <v>0</v>
          </cell>
          <cell r="Y12" t="str">
            <v/>
          </cell>
          <cell r="AA12">
            <v>0</v>
          </cell>
          <cell r="AB12" t="str">
            <v/>
          </cell>
          <cell r="AC12">
            <v>0.58479999999999999</v>
          </cell>
          <cell r="AD12">
            <v>9.9416000000000004E-2</v>
          </cell>
          <cell r="AE12">
            <v>0.4356567664164121</v>
          </cell>
          <cell r="AF12">
            <v>0.4356567664164121</v>
          </cell>
          <cell r="AG12">
            <v>0.45265676641641212</v>
          </cell>
          <cell r="AH12">
            <v>57.318087326934048</v>
          </cell>
          <cell r="AI12">
            <v>31.93</v>
          </cell>
          <cell r="AJ12">
            <v>1.8</v>
          </cell>
          <cell r="AK12">
            <v>10</v>
          </cell>
          <cell r="AL12">
            <v>0.25</v>
          </cell>
          <cell r="AM12">
            <v>1.4E-2</v>
          </cell>
          <cell r="AN12">
            <v>0.18444585800170898</v>
          </cell>
          <cell r="AO12">
            <v>0.1953125</v>
          </cell>
          <cell r="AP12">
            <v>0.73778343200683594</v>
          </cell>
          <cell r="AQ12">
            <v>1.4763484214637064</v>
          </cell>
          <cell r="AR12">
            <v>1.1208831667985493</v>
          </cell>
          <cell r="AS12">
            <v>1.0123203162045067</v>
          </cell>
          <cell r="AT12">
            <v>0.11109096134344432</v>
          </cell>
          <cell r="AU12">
            <v>0.2955368193451533</v>
          </cell>
          <cell r="AV12">
            <v>1.5118214073823955</v>
          </cell>
          <cell r="AW12">
            <v>74.211359796442437</v>
          </cell>
          <cell r="AX12">
            <v>0.77236271487484287</v>
          </cell>
          <cell r="AY12">
            <v>195.8006893534214</v>
          </cell>
          <cell r="BO12">
            <v>729.91300000000001</v>
          </cell>
          <cell r="BP12">
            <v>729.34299999999996</v>
          </cell>
          <cell r="BQ12">
            <v>730.16300000000001</v>
          </cell>
          <cell r="BR12">
            <v>729.59299999999996</v>
          </cell>
          <cell r="BS12">
            <v>731.36300000000006</v>
          </cell>
          <cell r="BT12">
            <v>732.75300000000016</v>
          </cell>
          <cell r="BU12" t="b">
            <v>0</v>
          </cell>
          <cell r="BV12">
            <v>1.2000000000000455</v>
          </cell>
          <cell r="BW12">
            <v>3.1600000000001955</v>
          </cell>
          <cell r="BX12">
            <v>1.4500000000000455</v>
          </cell>
          <cell r="BY12">
            <v>250</v>
          </cell>
          <cell r="BZ12">
            <v>0.71250000000000002</v>
          </cell>
          <cell r="CA12">
            <v>0.3125</v>
          </cell>
          <cell r="CB12">
            <v>2.1800000000001205</v>
          </cell>
          <cell r="CC12">
            <v>2.2267586221582389</v>
          </cell>
          <cell r="CD12">
            <v>2373.8986567380389</v>
          </cell>
          <cell r="CE12">
            <v>2.9965888982830813E-2</v>
          </cell>
          <cell r="CF12">
            <v>247.21858410835421</v>
          </cell>
          <cell r="CG12">
            <v>2621.1172408463931</v>
          </cell>
          <cell r="CH12">
            <v>1.5</v>
          </cell>
          <cell r="CI12">
            <v>2957</v>
          </cell>
          <cell r="CJ12">
            <v>1.3296164562967836</v>
          </cell>
          <cell r="CK12">
            <v>1.5</v>
          </cell>
          <cell r="CL12">
            <v>2</v>
          </cell>
          <cell r="CM12">
            <v>2</v>
          </cell>
        </row>
        <row r="13">
          <cell r="A13">
            <v>2</v>
          </cell>
          <cell r="B13" t="str">
            <v>C02</v>
          </cell>
          <cell r="C13" t="str">
            <v>C03</v>
          </cell>
          <cell r="D13">
            <v>7.0000000000000007E-2</v>
          </cell>
          <cell r="E13">
            <v>1.06</v>
          </cell>
          <cell r="F13">
            <v>1.32</v>
          </cell>
          <cell r="G13">
            <v>5</v>
          </cell>
          <cell r="J13" t="str">
            <v/>
          </cell>
          <cell r="K13">
            <v>0.13864702779471333</v>
          </cell>
          <cell r="L13">
            <v>3.2342730473864174</v>
          </cell>
          <cell r="M13">
            <v>3.2342730473864174</v>
          </cell>
          <cell r="N13">
            <v>466.79151255448659</v>
          </cell>
          <cell r="O13">
            <v>0.63917076167076192</v>
          </cell>
          <cell r="P13">
            <v>393.8345223395857</v>
          </cell>
          <cell r="Q13">
            <v>7.0000000000000007E-2</v>
          </cell>
          <cell r="R13">
            <v>1.06</v>
          </cell>
          <cell r="S13">
            <v>1.3</v>
          </cell>
          <cell r="T13">
            <v>98</v>
          </cell>
          <cell r="U13">
            <v>510</v>
          </cell>
          <cell r="V13">
            <v>0.68799999999999994</v>
          </cell>
          <cell r="X13">
            <v>0</v>
          </cell>
          <cell r="Y13" t="str">
            <v/>
          </cell>
          <cell r="AA13">
            <v>0</v>
          </cell>
          <cell r="AB13" t="str">
            <v/>
          </cell>
          <cell r="AC13">
            <v>0.58479999999999999</v>
          </cell>
          <cell r="AD13">
            <v>0.76024000000000003</v>
          </cell>
          <cell r="AE13">
            <v>2.8699792237869337</v>
          </cell>
          <cell r="AF13">
            <v>2.8699792237869337</v>
          </cell>
          <cell r="AG13">
            <v>2.9999792237869336</v>
          </cell>
          <cell r="AH13">
            <v>396.83450156337261</v>
          </cell>
          <cell r="AI13">
            <v>28.49</v>
          </cell>
          <cell r="AJ13">
            <v>16</v>
          </cell>
          <cell r="AK13">
            <v>18</v>
          </cell>
          <cell r="AL13">
            <v>0.45</v>
          </cell>
          <cell r="AM13">
            <v>1.4E-2</v>
          </cell>
          <cell r="AN13">
            <v>0.21567631959915157</v>
          </cell>
          <cell r="AO13">
            <v>0.41879882812499997</v>
          </cell>
          <cell r="AP13">
            <v>0.4792807102203368</v>
          </cell>
          <cell r="AQ13">
            <v>5.2681488071739047</v>
          </cell>
          <cell r="AR13">
            <v>4.1057521210051311</v>
          </cell>
          <cell r="AS13">
            <v>11.371762549399705</v>
          </cell>
          <cell r="AT13">
            <v>1.4145459660819486</v>
          </cell>
          <cell r="AU13">
            <v>1.6302222856811002</v>
          </cell>
          <cell r="AV13">
            <v>6.6696938494448759</v>
          </cell>
          <cell r="AW13">
            <v>1060.7689732048957</v>
          </cell>
          <cell r="AX13">
            <v>0.3741007812138572</v>
          </cell>
          <cell r="AY13">
            <v>144.99166753125877</v>
          </cell>
          <cell r="AZ13" t="str">
            <v>50°48'32''</v>
          </cell>
          <cell r="BA13">
            <v>2.8074230182531519</v>
          </cell>
          <cell r="BB13">
            <v>1.335</v>
          </cell>
          <cell r="BC13">
            <v>0.13</v>
          </cell>
          <cell r="BD13">
            <v>0.23200000000000001</v>
          </cell>
          <cell r="BE13">
            <v>1.6969999999999998</v>
          </cell>
          <cell r="BF13">
            <v>1.6969999999999998</v>
          </cell>
          <cell r="BG13">
            <v>0.9318989494611698</v>
          </cell>
          <cell r="BH13">
            <v>2.6666666666666665</v>
          </cell>
          <cell r="BI13">
            <v>1.2</v>
          </cell>
          <cell r="BJ13" t="str">
            <v/>
          </cell>
          <cell r="BK13" t="str">
            <v/>
          </cell>
          <cell r="BL13" t="str">
            <v/>
          </cell>
          <cell r="BM13">
            <v>1.2737045314798463</v>
          </cell>
          <cell r="BN13">
            <v>1.0900000000000001</v>
          </cell>
          <cell r="BO13">
            <v>729.02299999999991</v>
          </cell>
          <cell r="BP13">
            <v>724.46299999999997</v>
          </cell>
          <cell r="BQ13">
            <v>729.47299999999996</v>
          </cell>
          <cell r="BR13">
            <v>724.91300000000001</v>
          </cell>
          <cell r="BS13">
            <v>732.75300000000016</v>
          </cell>
          <cell r="BT13">
            <v>726.10300000000007</v>
          </cell>
          <cell r="BU13" t="str">
            <v/>
          </cell>
          <cell r="BV13">
            <v>3.2800000000002001</v>
          </cell>
          <cell r="BW13">
            <v>1.1900000000000546</v>
          </cell>
          <cell r="BX13">
            <v>3.7300000000002003</v>
          </cell>
          <cell r="BY13">
            <v>450</v>
          </cell>
          <cell r="BZ13">
            <v>0.96250000000000002</v>
          </cell>
          <cell r="CA13">
            <v>0.5625</v>
          </cell>
          <cell r="CB13">
            <v>2.2350000000001273</v>
          </cell>
          <cell r="CC13">
            <v>1.8182677779848908</v>
          </cell>
          <cell r="CD13">
            <v>3537.3547307675126</v>
          </cell>
          <cell r="CE13">
            <v>5.0975674788497072E-2</v>
          </cell>
          <cell r="CF13">
            <v>420.54931700510082</v>
          </cell>
          <cell r="CG13">
            <v>3957.9040477726135</v>
          </cell>
          <cell r="CH13">
            <v>1.5</v>
          </cell>
          <cell r="CI13">
            <v>4487</v>
          </cell>
          <cell r="CJ13">
            <v>1.3231237066322532</v>
          </cell>
          <cell r="CK13">
            <v>1.5</v>
          </cell>
          <cell r="CL13">
            <v>2</v>
          </cell>
          <cell r="CM13">
            <v>2</v>
          </cell>
        </row>
        <row r="14">
          <cell r="A14">
            <v>3</v>
          </cell>
          <cell r="B14" t="str">
            <v>C03</v>
          </cell>
          <cell r="C14" t="str">
            <v>C04</v>
          </cell>
          <cell r="D14">
            <v>0.08</v>
          </cell>
          <cell r="F14">
            <v>1.4000000000000001</v>
          </cell>
          <cell r="G14">
            <v>5</v>
          </cell>
          <cell r="J14" t="str">
            <v/>
          </cell>
          <cell r="K14">
            <v>7.1464170340705999E-2</v>
          </cell>
          <cell r="L14">
            <v>3.3057372177271236</v>
          </cell>
          <cell r="M14">
            <v>3.3057372177271236</v>
          </cell>
          <cell r="N14">
            <v>465.2527340804084</v>
          </cell>
          <cell r="O14">
            <v>0.64032555282555292</v>
          </cell>
          <cell r="P14">
            <v>417.07849981509253</v>
          </cell>
          <cell r="Q14">
            <v>0.08</v>
          </cell>
          <cell r="S14">
            <v>1.3800000000000001</v>
          </cell>
          <cell r="T14">
            <v>98</v>
          </cell>
          <cell r="U14">
            <v>541</v>
          </cell>
          <cell r="V14">
            <v>0.68799999999999994</v>
          </cell>
          <cell r="X14">
            <v>0</v>
          </cell>
          <cell r="Y14" t="str">
            <v/>
          </cell>
          <cell r="AA14">
            <v>0</v>
          </cell>
          <cell r="AB14" t="str">
            <v/>
          </cell>
          <cell r="AC14">
            <v>0.58479999999999999</v>
          </cell>
          <cell r="AD14">
            <v>0.80702400000000007</v>
          </cell>
          <cell r="AE14">
            <v>3.0332862581549471</v>
          </cell>
          <cell r="AF14">
            <v>3.0332862581549471</v>
          </cell>
          <cell r="AG14">
            <v>3.171286258154947</v>
          </cell>
          <cell r="AH14">
            <v>420.24978607324749</v>
          </cell>
          <cell r="AI14">
            <v>20.350000000000001</v>
          </cell>
          <cell r="AJ14">
            <v>24.18</v>
          </cell>
          <cell r="AK14">
            <v>18</v>
          </cell>
          <cell r="AL14">
            <v>0.45</v>
          </cell>
          <cell r="AM14">
            <v>1.4E-2</v>
          </cell>
          <cell r="AN14">
            <v>0.19886208772659303</v>
          </cell>
          <cell r="AO14">
            <v>0.42440185546875003</v>
          </cell>
          <cell r="AP14">
            <v>0.44191575050354004</v>
          </cell>
          <cell r="AQ14">
            <v>6.1996519811284889</v>
          </cell>
          <cell r="AR14">
            <v>5.0783077620942541</v>
          </cell>
          <cell r="AS14">
            <v>16.041290417037256</v>
          </cell>
          <cell r="AT14">
            <v>1.9590053357344748</v>
          </cell>
          <cell r="AU14">
            <v>2.157867423461068</v>
          </cell>
          <cell r="AV14">
            <v>8.1992486392653134</v>
          </cell>
          <cell r="AW14">
            <v>1304.0341515598959</v>
          </cell>
          <cell r="AX14">
            <v>0.3222690031319666</v>
          </cell>
          <cell r="AY14">
            <v>146.22168306402935</v>
          </cell>
          <cell r="AZ14" t="str">
            <v>01°13'48''</v>
          </cell>
          <cell r="BA14">
            <v>124.21215286107042</v>
          </cell>
          <cell r="BB14">
            <v>0.52800000000000002</v>
          </cell>
          <cell r="BC14">
            <v>5.3999999999999999E-2</v>
          </cell>
          <cell r="BD14">
            <v>8.4000000000000005E-2</v>
          </cell>
          <cell r="BE14">
            <v>0.66600000000000004</v>
          </cell>
          <cell r="BF14">
            <v>0.66600000000000004</v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>
            <v>0.67</v>
          </cell>
          <cell r="BO14">
            <v>723.83299999999997</v>
          </cell>
          <cell r="BP14">
            <v>718.91300000000001</v>
          </cell>
          <cell r="BQ14">
            <v>724.28300000000002</v>
          </cell>
          <cell r="BR14">
            <v>719.36300000000006</v>
          </cell>
          <cell r="BS14">
            <v>726.10300000000007</v>
          </cell>
          <cell r="BT14">
            <v>720.88300000000004</v>
          </cell>
          <cell r="BU14" t="str">
            <v/>
          </cell>
          <cell r="BV14">
            <v>1.82000000000005</v>
          </cell>
          <cell r="BW14">
            <v>1.5199999999999818</v>
          </cell>
          <cell r="BX14">
            <v>2.2700000000000502</v>
          </cell>
          <cell r="BY14">
            <v>450</v>
          </cell>
          <cell r="BZ14">
            <v>0.96250000000000002</v>
          </cell>
          <cell r="CA14">
            <v>0.5625</v>
          </cell>
          <cell r="CB14">
            <v>1.6700000000000159</v>
          </cell>
          <cell r="CC14">
            <v>1.4423178197654005</v>
          </cell>
          <cell r="CD14">
            <v>2805.9617097057853</v>
          </cell>
          <cell r="CE14">
            <v>8.7719275937971131E-2</v>
          </cell>
          <cell r="CF14">
            <v>723.68402648826179</v>
          </cell>
          <cell r="CG14">
            <v>3529.645736194047</v>
          </cell>
          <cell r="CH14">
            <v>1.5</v>
          </cell>
          <cell r="CI14">
            <v>4487</v>
          </cell>
          <cell r="CJ14">
            <v>1.1799573443929285</v>
          </cell>
          <cell r="CK14">
            <v>1.5</v>
          </cell>
          <cell r="CL14">
            <v>2</v>
          </cell>
          <cell r="CM14">
            <v>2</v>
          </cell>
        </row>
        <row r="15">
          <cell r="A15">
            <v>4</v>
          </cell>
          <cell r="B15" t="str">
            <v>C04</v>
          </cell>
          <cell r="C15" t="str">
            <v>C05</v>
          </cell>
          <cell r="D15">
            <v>0.08</v>
          </cell>
          <cell r="F15">
            <v>1.4800000000000002</v>
          </cell>
          <cell r="G15">
            <v>5</v>
          </cell>
          <cell r="J15" t="str">
            <v/>
          </cell>
          <cell r="K15">
            <v>0.18402821531285735</v>
          </cell>
          <cell r="L15">
            <v>3.489765433039981</v>
          </cell>
          <cell r="M15">
            <v>3.489765433039981</v>
          </cell>
          <cell r="N15">
            <v>461.33323264765886</v>
          </cell>
          <cell r="O15">
            <v>0.63945471195471215</v>
          </cell>
          <cell r="P15">
            <v>436.60252990881048</v>
          </cell>
          <cell r="Q15">
            <v>0.08</v>
          </cell>
          <cell r="S15">
            <v>1.4600000000000002</v>
          </cell>
          <cell r="T15">
            <v>98</v>
          </cell>
          <cell r="U15">
            <v>572</v>
          </cell>
          <cell r="V15">
            <v>0.68799999999999994</v>
          </cell>
          <cell r="X15">
            <v>0</v>
          </cell>
          <cell r="Y15" t="str">
            <v/>
          </cell>
          <cell r="AA15">
            <v>0</v>
          </cell>
          <cell r="AB15" t="str">
            <v/>
          </cell>
          <cell r="AC15">
            <v>0.58479999999999999</v>
          </cell>
          <cell r="AD15">
            <v>0.85380800000000012</v>
          </cell>
          <cell r="AE15">
            <v>3.1959004264721123</v>
          </cell>
          <cell r="AF15">
            <v>3.1959004264721123</v>
          </cell>
          <cell r="AG15">
            <v>3.3419004264721122</v>
          </cell>
          <cell r="AH15">
            <v>439.94443033528262</v>
          </cell>
          <cell r="AI15">
            <v>30.03</v>
          </cell>
          <cell r="AJ15">
            <v>23.2</v>
          </cell>
          <cell r="AK15">
            <v>18</v>
          </cell>
          <cell r="AL15">
            <v>0.45</v>
          </cell>
          <cell r="AM15">
            <v>1.4E-2</v>
          </cell>
          <cell r="AN15">
            <v>0.20615474581718446</v>
          </cell>
          <cell r="AO15">
            <v>0.42824707031249998</v>
          </cell>
          <cell r="AP15">
            <v>0.458121657371521</v>
          </cell>
          <cell r="AQ15">
            <v>6.191942411299471</v>
          </cell>
          <cell r="AR15">
            <v>4.9621972087159012</v>
          </cell>
          <cell r="AS15">
            <v>15.869199652632618</v>
          </cell>
          <cell r="AT15">
            <v>1.9541361276681499</v>
          </cell>
          <cell r="AU15">
            <v>2.1602908734853346</v>
          </cell>
          <cell r="AV15">
            <v>8.0313749299679724</v>
          </cell>
          <cell r="AW15">
            <v>1277.334991709514</v>
          </cell>
          <cell r="AX15">
            <v>0.34442368931464523</v>
          </cell>
          <cell r="AY15">
            <v>149.18645052714808</v>
          </cell>
          <cell r="AZ15" t="str">
            <v>02°57'53''</v>
          </cell>
          <cell r="BA15">
            <v>51.523316498109317</v>
          </cell>
          <cell r="BB15">
            <v>2E-3</v>
          </cell>
          <cell r="BC15">
            <v>1E-3</v>
          </cell>
          <cell r="BD15">
            <v>9.8000000000000004E-2</v>
          </cell>
          <cell r="BE15">
            <v>0.10100000000000001</v>
          </cell>
          <cell r="BF15">
            <v>0.10100000000000001</v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>
            <v>0.1</v>
          </cell>
          <cell r="BO15">
            <v>718.803</v>
          </cell>
          <cell r="BP15">
            <v>711.83299999999997</v>
          </cell>
          <cell r="BQ15">
            <v>719.25300000000004</v>
          </cell>
          <cell r="BR15">
            <v>712.28300000000002</v>
          </cell>
          <cell r="BS15">
            <v>720.88300000000004</v>
          </cell>
          <cell r="BT15">
            <v>713.70299999999997</v>
          </cell>
          <cell r="BU15" t="str">
            <v/>
          </cell>
          <cell r="BV15">
            <v>1.6299999999999955</v>
          </cell>
          <cell r="BW15">
            <v>1.4199999999999591</v>
          </cell>
          <cell r="BX15">
            <v>2.0799999999999956</v>
          </cell>
          <cell r="BY15">
            <v>450</v>
          </cell>
          <cell r="BZ15">
            <v>0.96250000000000002</v>
          </cell>
          <cell r="CA15">
            <v>0.5625</v>
          </cell>
          <cell r="CB15">
            <v>1.5249999999999773</v>
          </cell>
          <cell r="CC15">
            <v>1.3377476981738206</v>
          </cell>
          <cell r="CD15">
            <v>2602.5254398738161</v>
          </cell>
          <cell r="CE15">
            <v>0.10336889729831789</v>
          </cell>
          <cell r="CF15">
            <v>852.79340271112255</v>
          </cell>
          <cell r="CG15">
            <v>3455.3188425849385</v>
          </cell>
          <cell r="CH15">
            <v>1.5</v>
          </cell>
          <cell r="CI15">
            <v>4487</v>
          </cell>
          <cell r="CJ15">
            <v>1.1551099317756648</v>
          </cell>
          <cell r="CK15">
            <v>1.5</v>
          </cell>
          <cell r="CL15">
            <v>2</v>
          </cell>
          <cell r="CM15">
            <v>2</v>
          </cell>
        </row>
        <row r="16">
          <cell r="A16">
            <v>5</v>
          </cell>
          <cell r="B16" t="str">
            <v>C05</v>
          </cell>
          <cell r="C16" t="str">
            <v>A06</v>
          </cell>
          <cell r="D16">
            <v>0.12</v>
          </cell>
          <cell r="F16">
            <v>1.6</v>
          </cell>
          <cell r="G16">
            <v>5</v>
          </cell>
          <cell r="J16" t="str">
            <v/>
          </cell>
          <cell r="K16">
            <v>0.23391889898068488</v>
          </cell>
          <cell r="L16">
            <v>3.7236843320206661</v>
          </cell>
          <cell r="M16">
            <v>3.7236843320206661</v>
          </cell>
          <cell r="N16">
            <v>456.43880792748882</v>
          </cell>
          <cell r="O16">
            <v>0.63097006220839813</v>
          </cell>
          <cell r="P16">
            <v>460.79875685173562</v>
          </cell>
          <cell r="Q16">
            <v>0.12</v>
          </cell>
          <cell r="S16">
            <v>1.58</v>
          </cell>
          <cell r="T16">
            <v>98</v>
          </cell>
          <cell r="U16">
            <v>619</v>
          </cell>
          <cell r="V16">
            <v>0.68799999999999994</v>
          </cell>
          <cell r="X16">
            <v>0</v>
          </cell>
          <cell r="Y16" t="str">
            <v/>
          </cell>
          <cell r="AA16">
            <v>0</v>
          </cell>
          <cell r="AB16" t="str">
            <v/>
          </cell>
          <cell r="AC16">
            <v>0.58479999999999999</v>
          </cell>
          <cell r="AD16">
            <v>0.92398400000000014</v>
          </cell>
          <cell r="AE16">
            <v>3.4386103870359377</v>
          </cell>
          <cell r="AF16">
            <v>3.4386103870359377</v>
          </cell>
          <cell r="AG16">
            <v>3.5966103870359376</v>
          </cell>
          <cell r="AH16">
            <v>464.39536723877154</v>
          </cell>
          <cell r="AI16">
            <v>51.44</v>
          </cell>
          <cell r="AJ16">
            <v>5.05</v>
          </cell>
          <cell r="AK16">
            <v>18</v>
          </cell>
          <cell r="AL16">
            <v>0.45</v>
          </cell>
          <cell r="AM16">
            <v>1.4E-2</v>
          </cell>
          <cell r="AN16">
            <v>0.33402128219604488</v>
          </cell>
          <cell r="AO16">
            <v>0.43209228515624998</v>
          </cell>
          <cell r="AP16">
            <v>0.74226951599121083</v>
          </cell>
          <cell r="AQ16">
            <v>3.6685745690779918</v>
          </cell>
          <cell r="AR16">
            <v>2.0636965913588634</v>
          </cell>
          <cell r="AS16">
            <v>5.1362319386365947</v>
          </cell>
          <cell r="AT16">
            <v>0.68595511564147671</v>
          </cell>
          <cell r="AU16">
            <v>1.0199763978375216</v>
          </cell>
          <cell r="AV16">
            <v>3.7470681958439203</v>
          </cell>
          <cell r="AW16">
            <v>595.94544702601308</v>
          </cell>
          <cell r="AX16">
            <v>0.77925818471518693</v>
          </cell>
          <cell r="AY16">
            <v>173.38809492308243</v>
          </cell>
          <cell r="AZ16" t="str">
            <v>24°12'06''</v>
          </cell>
          <cell r="BA16">
            <v>6.2190089136179072</v>
          </cell>
          <cell r="BB16">
            <v>1E-3</v>
          </cell>
          <cell r="BC16">
            <v>0.254</v>
          </cell>
          <cell r="BD16">
            <v>0.496</v>
          </cell>
          <cell r="BE16">
            <v>0.751</v>
          </cell>
          <cell r="BF16">
            <v>0.75</v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>
            <v>0.75</v>
          </cell>
          <cell r="BO16">
            <v>711.08299999999997</v>
          </cell>
          <cell r="BP16">
            <v>708.48299999999995</v>
          </cell>
          <cell r="BQ16">
            <v>711.53300000000002</v>
          </cell>
          <cell r="BR16">
            <v>708.93299999999999</v>
          </cell>
          <cell r="BS16">
            <v>713.70299999999997</v>
          </cell>
          <cell r="BT16">
            <v>710.13300000000004</v>
          </cell>
          <cell r="BU16" t="str">
            <v/>
          </cell>
          <cell r="BV16">
            <v>2.1699999999999591</v>
          </cell>
          <cell r="BW16">
            <v>1.2000000000000455</v>
          </cell>
          <cell r="BX16">
            <v>2.6199999999999593</v>
          </cell>
          <cell r="BY16">
            <v>450</v>
          </cell>
          <cell r="BZ16">
            <v>0.96250000000000002</v>
          </cell>
          <cell r="CA16">
            <v>0.5625</v>
          </cell>
          <cell r="CB16">
            <v>1.6850000000000023</v>
          </cell>
          <cell r="CC16">
            <v>1.4529389276641502</v>
          </cell>
          <cell r="CD16">
            <v>2826.6245772583702</v>
          </cell>
          <cell r="CE16">
            <v>8.6300124299999559E-2</v>
          </cell>
          <cell r="CF16">
            <v>711.97602547499639</v>
          </cell>
          <cell r="CG16">
            <v>3538.6006027333665</v>
          </cell>
          <cell r="CH16">
            <v>1.5</v>
          </cell>
          <cell r="CI16">
            <v>4487</v>
          </cell>
          <cell r="CJ16">
            <v>1.1829509480945064</v>
          </cell>
          <cell r="CK16">
            <v>1.5</v>
          </cell>
          <cell r="CL16">
            <v>2</v>
          </cell>
          <cell r="CM16">
            <v>2</v>
          </cell>
        </row>
        <row r="17">
          <cell r="A17">
            <v>6</v>
          </cell>
          <cell r="B17" t="str">
            <v>A06</v>
          </cell>
          <cell r="C17" t="str">
            <v>C07</v>
          </cell>
          <cell r="D17">
            <v>0.11</v>
          </cell>
          <cell r="E17">
            <v>-1.28</v>
          </cell>
          <cell r="F17">
            <v>0.43000000000000016</v>
          </cell>
          <cell r="G17">
            <v>5</v>
          </cell>
          <cell r="J17" t="str">
            <v/>
          </cell>
          <cell r="K17">
            <v>0.18105549249407701</v>
          </cell>
          <cell r="L17">
            <v>3.9047398245147429</v>
          </cell>
          <cell r="M17">
            <v>3.9047398245147429</v>
          </cell>
          <cell r="N17">
            <v>452.71620450204074</v>
          </cell>
          <cell r="O17">
            <v>0.63363969674372367</v>
          </cell>
          <cell r="P17">
            <v>123.3493521686064</v>
          </cell>
          <cell r="R17">
            <v>5.41</v>
          </cell>
          <cell r="S17">
            <v>6.99</v>
          </cell>
          <cell r="T17">
            <v>98</v>
          </cell>
          <cell r="U17">
            <v>2740</v>
          </cell>
          <cell r="V17">
            <v>0.68799999999999994</v>
          </cell>
          <cell r="X17">
            <v>0</v>
          </cell>
          <cell r="Y17" t="str">
            <v/>
          </cell>
          <cell r="AA17">
            <v>0</v>
          </cell>
          <cell r="AB17" t="str">
            <v/>
          </cell>
          <cell r="AC17">
            <v>0.58479999999999999</v>
          </cell>
          <cell r="AD17">
            <v>4.0877520000000001</v>
          </cell>
          <cell r="AE17">
            <v>13.641572862094037</v>
          </cell>
          <cell r="AF17">
            <v>13.641572862094037</v>
          </cell>
          <cell r="AG17">
            <v>14.340572862094037</v>
          </cell>
          <cell r="AH17">
            <v>137.68992503070044</v>
          </cell>
          <cell r="AI17">
            <v>40.229999999999997</v>
          </cell>
          <cell r="AJ17">
            <v>9.5299999999999994</v>
          </cell>
          <cell r="AK17">
            <v>10</v>
          </cell>
          <cell r="AL17">
            <v>0.25</v>
          </cell>
          <cell r="AM17">
            <v>1.4E-2</v>
          </cell>
          <cell r="AN17">
            <v>0.19001126289367676</v>
          </cell>
          <cell r="AO17">
            <v>0.24627685546875</v>
          </cell>
          <cell r="AP17">
            <v>0.76004505157470703</v>
          </cell>
          <cell r="AQ17">
            <v>3.4396027150155191</v>
          </cell>
          <cell r="AR17">
            <v>2.534132949407506</v>
          </cell>
          <cell r="AS17">
            <v>5.4837776471765869</v>
          </cell>
          <cell r="AT17">
            <v>0.60300034847819217</v>
          </cell>
          <cell r="AU17">
            <v>0.79301161137186893</v>
          </cell>
          <cell r="AV17">
            <v>3.478649627315622</v>
          </cell>
          <cell r="AW17">
            <v>170.75781427480672</v>
          </cell>
          <cell r="AX17">
            <v>0.80634626072872462</v>
          </cell>
          <cell r="AY17">
            <v>123.05013851849486</v>
          </cell>
          <cell r="AZ17" t="str">
            <v>50°20'17''</v>
          </cell>
          <cell r="BA17">
            <v>5.1074356833435486</v>
          </cell>
          <cell r="BB17">
            <v>1E-3</v>
          </cell>
          <cell r="BC17">
            <v>1.7000000000000001E-2</v>
          </cell>
          <cell r="BD17">
            <v>0.25800000000000001</v>
          </cell>
          <cell r="BE17">
            <v>0.27600000000000002</v>
          </cell>
          <cell r="BF17">
            <v>0.27500000000000002</v>
          </cell>
          <cell r="BG17">
            <v>1.40553875471339</v>
          </cell>
          <cell r="BH17">
            <v>4.8</v>
          </cell>
          <cell r="BI17">
            <v>1.2</v>
          </cell>
          <cell r="BJ17" t="str">
            <v/>
          </cell>
          <cell r="BK17" t="str">
            <v/>
          </cell>
          <cell r="BL17" t="str">
            <v/>
          </cell>
          <cell r="BM17">
            <v>1.3419839564437259</v>
          </cell>
          <cell r="BN17">
            <v>1.01</v>
          </cell>
          <cell r="BO17">
            <v>707.52299999999991</v>
          </cell>
          <cell r="BP17">
            <v>703.69299999999987</v>
          </cell>
          <cell r="BQ17">
            <v>707.77299999999991</v>
          </cell>
          <cell r="BR17">
            <v>703.94299999999987</v>
          </cell>
          <cell r="BS17">
            <v>710.13300000000004</v>
          </cell>
          <cell r="BT17">
            <v>705.19299999999998</v>
          </cell>
          <cell r="BU17" t="str">
            <v/>
          </cell>
          <cell r="BV17">
            <v>2.3600000000001273</v>
          </cell>
          <cell r="BW17">
            <v>1.2500000000001137</v>
          </cell>
          <cell r="BX17">
            <v>2.6100000000001273</v>
          </cell>
          <cell r="BY17">
            <v>250</v>
          </cell>
          <cell r="BZ17">
            <v>0.71250000000000002</v>
          </cell>
          <cell r="CA17">
            <v>0.3125</v>
          </cell>
          <cell r="CB17">
            <v>1.8050000000001205</v>
          </cell>
          <cell r="CC17">
            <v>1.9421167236767078</v>
          </cell>
          <cell r="CD17">
            <v>2070.4481553084079</v>
          </cell>
          <cell r="CE17">
            <v>4.2825757596623104E-2</v>
          </cell>
          <cell r="CF17">
            <v>353.31250017214063</v>
          </cell>
          <cell r="CG17">
            <v>2423.7606554805484</v>
          </cell>
          <cell r="CH17">
            <v>1.5</v>
          </cell>
          <cell r="CI17">
            <v>2957</v>
          </cell>
          <cell r="CJ17">
            <v>1.2295032070411982</v>
          </cell>
          <cell r="CK17">
            <v>1.5</v>
          </cell>
          <cell r="CL17">
            <v>2</v>
          </cell>
          <cell r="CM17">
            <v>2</v>
          </cell>
        </row>
        <row r="18">
          <cell r="A18">
            <v>7</v>
          </cell>
          <cell r="B18" t="str">
            <v>C07</v>
          </cell>
          <cell r="C18" t="str">
            <v>C61</v>
          </cell>
          <cell r="D18">
            <v>0.18</v>
          </cell>
          <cell r="F18">
            <v>0.6100000000000001</v>
          </cell>
          <cell r="G18">
            <v>5</v>
          </cell>
          <cell r="J18" t="str">
            <v/>
          </cell>
          <cell r="K18">
            <v>0.34650327688695443</v>
          </cell>
          <cell r="L18">
            <v>4.2512431014016974</v>
          </cell>
          <cell r="M18">
            <v>4.2512431014016974</v>
          </cell>
          <cell r="N18">
            <v>445.74692635114201</v>
          </cell>
          <cell r="O18">
            <v>0.63069428238039649</v>
          </cell>
          <cell r="P18">
            <v>171.48932308136361</v>
          </cell>
          <cell r="S18">
            <v>6.99</v>
          </cell>
          <cell r="T18">
            <v>98</v>
          </cell>
          <cell r="U18">
            <v>2740</v>
          </cell>
          <cell r="V18">
            <v>0.68799999999999994</v>
          </cell>
          <cell r="X18">
            <v>0</v>
          </cell>
          <cell r="Y18" t="str">
            <v/>
          </cell>
          <cell r="AA18">
            <v>0</v>
          </cell>
          <cell r="AB18" t="str">
            <v/>
          </cell>
          <cell r="AC18">
            <v>0.58479999999999999</v>
          </cell>
          <cell r="AD18">
            <v>4.0877520000000001</v>
          </cell>
          <cell r="AE18">
            <v>13.641572862094037</v>
          </cell>
          <cell r="AF18">
            <v>13.641572862094037</v>
          </cell>
          <cell r="AG18">
            <v>14.340572862094037</v>
          </cell>
          <cell r="AH18">
            <v>185.82989594345764</v>
          </cell>
          <cell r="AI18">
            <v>34.28</v>
          </cell>
          <cell r="AJ18">
            <v>5.58</v>
          </cell>
          <cell r="AK18">
            <v>12</v>
          </cell>
          <cell r="AL18">
            <v>0.30000000000000004</v>
          </cell>
          <cell r="AM18">
            <v>1.4E-2</v>
          </cell>
          <cell r="AN18">
            <v>0.24190979003906252</v>
          </cell>
          <cell r="AO18">
            <v>0.29179687500000001</v>
          </cell>
          <cell r="AP18">
            <v>0.80636596679687489</v>
          </cell>
          <cell r="AQ18">
            <v>3.0425379661971554</v>
          </cell>
          <cell r="AR18">
            <v>1.9122336454936288</v>
          </cell>
          <cell r="AS18">
            <v>4.0296157883654304</v>
          </cell>
          <cell r="AT18">
            <v>0.47181637491086253</v>
          </cell>
          <cell r="AU18">
            <v>0.71372616494992502</v>
          </cell>
          <cell r="AV18">
            <v>3.0058605937136016</v>
          </cell>
          <cell r="AW18">
            <v>212.47176507582842</v>
          </cell>
          <cell r="AX18">
            <v>0.87460983758071276</v>
          </cell>
          <cell r="AY18">
            <v>121.46197312984964</v>
          </cell>
          <cell r="AZ18" t="str">
            <v>01°35'17''</v>
          </cell>
          <cell r="BA18">
            <v>4.1073263684940535</v>
          </cell>
          <cell r="BB18">
            <v>1E-3</v>
          </cell>
          <cell r="BC18">
            <v>2.5999999999999999E-2</v>
          </cell>
          <cell r="BD18">
            <v>0.214</v>
          </cell>
          <cell r="BE18">
            <v>0.24099999999999999</v>
          </cell>
          <cell r="BF18">
            <v>0.24</v>
          </cell>
          <cell r="BG18">
            <v>1.2025499648738953</v>
          </cell>
          <cell r="BH18">
            <v>3.9999999999999991</v>
          </cell>
          <cell r="BI18">
            <v>1.2</v>
          </cell>
          <cell r="BJ18" t="str">
            <v/>
          </cell>
          <cell r="BK18" t="str">
            <v/>
          </cell>
          <cell r="BL18" t="str">
            <v/>
          </cell>
          <cell r="BM18">
            <v>1.2463565250293192</v>
          </cell>
          <cell r="BN18">
            <v>1.06</v>
          </cell>
          <cell r="BO18">
            <v>703.36299999999994</v>
          </cell>
          <cell r="BP18">
            <v>701.45299999999997</v>
          </cell>
          <cell r="BQ18">
            <v>703.6629999999999</v>
          </cell>
          <cell r="BR18">
            <v>701.75299999999993</v>
          </cell>
          <cell r="BS18">
            <v>705.19299999999998</v>
          </cell>
          <cell r="BT18">
            <v>703.00300000000016</v>
          </cell>
          <cell r="BU18" t="str">
            <v/>
          </cell>
          <cell r="BV18">
            <v>1.5300000000000864</v>
          </cell>
          <cell r="BW18">
            <v>1.2500000000002274</v>
          </cell>
          <cell r="BX18">
            <v>1.8300000000000864</v>
          </cell>
          <cell r="BY18">
            <v>300</v>
          </cell>
          <cell r="BZ18">
            <v>0.77500000000000002</v>
          </cell>
          <cell r="CA18">
            <v>0.375</v>
          </cell>
          <cell r="CB18">
            <v>1.3900000000001569</v>
          </cell>
          <cell r="CC18">
            <v>1.4819881387386633</v>
          </cell>
          <cell r="CD18">
            <v>1869.2501642428103</v>
          </cell>
          <cell r="CE18">
            <v>8.2668075285198483E-2</v>
          </cell>
          <cell r="CF18">
            <v>682.01162110288749</v>
          </cell>
          <cell r="CG18">
            <v>2551.2617853456977</v>
          </cell>
          <cell r="CH18">
            <v>1.5</v>
          </cell>
          <cell r="CI18">
            <v>3365</v>
          </cell>
          <cell r="CJ18">
            <v>1.1372637973309203</v>
          </cell>
          <cell r="CK18">
            <v>1.5</v>
          </cell>
          <cell r="CL18">
            <v>2</v>
          </cell>
          <cell r="CM18">
            <v>2</v>
          </cell>
        </row>
        <row r="19">
          <cell r="A19">
            <v>8</v>
          </cell>
          <cell r="B19" t="str">
            <v>C61</v>
          </cell>
          <cell r="C19" t="str">
            <v>C08</v>
          </cell>
          <cell r="D19">
            <v>0.04</v>
          </cell>
          <cell r="F19">
            <v>0.65000000000000013</v>
          </cell>
          <cell r="G19">
            <v>5</v>
          </cell>
          <cell r="J19" t="str">
            <v/>
          </cell>
          <cell r="K19">
            <v>0.24142491561781468</v>
          </cell>
          <cell r="L19">
            <v>4.4926680170195121</v>
          </cell>
          <cell r="M19">
            <v>4.4926680170195121</v>
          </cell>
          <cell r="N19">
            <v>441.00779427951176</v>
          </cell>
          <cell r="O19">
            <v>0.62818710359408092</v>
          </cell>
          <cell r="P19">
            <v>180.07301581805956</v>
          </cell>
          <cell r="Q19">
            <v>0.33</v>
          </cell>
          <cell r="S19">
            <v>7.32</v>
          </cell>
          <cell r="T19">
            <v>98</v>
          </cell>
          <cell r="U19">
            <v>2869</v>
          </cell>
          <cell r="V19">
            <v>0.68799999999999994</v>
          </cell>
          <cell r="X19">
            <v>0</v>
          </cell>
          <cell r="Y19" t="str">
            <v/>
          </cell>
          <cell r="AA19">
            <v>0</v>
          </cell>
          <cell r="AB19" t="str">
            <v/>
          </cell>
          <cell r="AC19">
            <v>0.58479999999999999</v>
          </cell>
          <cell r="AD19">
            <v>4.2807360000000001</v>
          </cell>
          <cell r="AE19">
            <v>14.237373129122957</v>
          </cell>
          <cell r="AF19">
            <v>14.237373129122957</v>
          </cell>
          <cell r="AG19">
            <v>14.969373129122957</v>
          </cell>
          <cell r="AH19">
            <v>195.04238894718253</v>
          </cell>
          <cell r="AI19">
            <v>18.920000000000002</v>
          </cell>
          <cell r="AJ19">
            <v>1.53</v>
          </cell>
          <cell r="AK19">
            <v>16</v>
          </cell>
          <cell r="AL19">
            <v>0.4</v>
          </cell>
          <cell r="AM19">
            <v>1.4E-2</v>
          </cell>
          <cell r="AN19">
            <v>0.30604972839355471</v>
          </cell>
          <cell r="AO19">
            <v>0.3195312500000001</v>
          </cell>
          <cell r="AP19">
            <v>0.76512432098388672</v>
          </cell>
          <cell r="AQ19">
            <v>1.8904898693461605</v>
          </cell>
          <cell r="AR19">
            <v>1.0933902959748305</v>
          </cell>
          <cell r="AS19">
            <v>1.4158329987051654</v>
          </cell>
          <cell r="AT19">
            <v>0.18215861091235794</v>
          </cell>
          <cell r="AU19">
            <v>0.48820833930591268</v>
          </cell>
          <cell r="AV19">
            <v>1.9067332587890613</v>
          </cell>
          <cell r="AW19">
            <v>239.60716792668165</v>
          </cell>
          <cell r="AX19">
            <v>0.81400899077804012</v>
          </cell>
          <cell r="AY19">
            <v>121.46171530625648</v>
          </cell>
          <cell r="AZ19" t="str">
            <v>00°00'00''</v>
          </cell>
          <cell r="BA19">
            <v>1000</v>
          </cell>
          <cell r="BB19">
            <v>1E-3</v>
          </cell>
          <cell r="BC19">
            <v>5.8000000000000003E-2</v>
          </cell>
          <cell r="BD19">
            <v>1.6E-2</v>
          </cell>
          <cell r="BE19">
            <v>7.5000000000000011E-2</v>
          </cell>
          <cell r="BF19">
            <v>7.400000000000001E-2</v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>
            <v>0.1</v>
          </cell>
          <cell r="BO19">
            <v>697.15299999999991</v>
          </cell>
          <cell r="BP19">
            <v>696.86299999999994</v>
          </cell>
          <cell r="BQ19">
            <v>697.55299999999988</v>
          </cell>
          <cell r="BR19">
            <v>697.26299999999992</v>
          </cell>
          <cell r="BS19">
            <v>703.00300000000016</v>
          </cell>
          <cell r="BT19">
            <v>702.74299999999994</v>
          </cell>
          <cell r="BU19">
            <v>4.3000000000000682</v>
          </cell>
          <cell r="BV19">
            <v>5.4500000000002728</v>
          </cell>
          <cell r="BW19">
            <v>5.4800000000000182</v>
          </cell>
          <cell r="BX19">
            <v>5.8500000000002732</v>
          </cell>
          <cell r="BY19">
            <v>400</v>
          </cell>
          <cell r="BZ19">
            <v>0.9</v>
          </cell>
          <cell r="CA19">
            <v>0.5</v>
          </cell>
          <cell r="CB19">
            <v>5.4650000000001455</v>
          </cell>
          <cell r="CC19">
            <v>3.3503438135874428</v>
          </cell>
          <cell r="CD19">
            <v>5698.9348269122411</v>
          </cell>
          <cell r="CE19">
            <v>7.9243436539873091E-3</v>
          </cell>
          <cell r="CF19">
            <v>65.3758351453953</v>
          </cell>
          <cell r="CG19">
            <v>5764.3106620576364</v>
          </cell>
          <cell r="CH19">
            <v>1.5</v>
          </cell>
          <cell r="CI19">
            <v>4079</v>
          </cell>
          <cell r="CJ19">
            <v>2.1197514079643183</v>
          </cell>
          <cell r="CK19">
            <v>2.2000000000000002</v>
          </cell>
          <cell r="CL19">
            <v>2</v>
          </cell>
          <cell r="CM19">
            <v>2</v>
          </cell>
        </row>
        <row r="20">
          <cell r="A20">
            <v>9</v>
          </cell>
          <cell r="B20" t="str">
            <v>C08</v>
          </cell>
          <cell r="C20" t="str">
            <v>C09</v>
          </cell>
          <cell r="D20">
            <v>0.62</v>
          </cell>
          <cell r="F20">
            <v>1.27</v>
          </cell>
          <cell r="G20">
            <v>5</v>
          </cell>
          <cell r="J20" t="str">
            <v/>
          </cell>
          <cell r="K20">
            <v>6.5016643146473818E-2</v>
          </cell>
          <cell r="L20">
            <v>4.5576846601659859</v>
          </cell>
          <cell r="M20">
            <v>4.5576846601659859</v>
          </cell>
          <cell r="N20">
            <v>439.74748222771825</v>
          </cell>
          <cell r="O20">
            <v>0.63108321114369492</v>
          </cell>
          <cell r="P20">
            <v>352.44691153431165</v>
          </cell>
          <cell r="Q20">
            <v>0.62</v>
          </cell>
          <cell r="S20">
            <v>7.94</v>
          </cell>
          <cell r="T20">
            <v>98</v>
          </cell>
          <cell r="U20">
            <v>3112</v>
          </cell>
          <cell r="V20">
            <v>0.68799999999999994</v>
          </cell>
          <cell r="X20">
            <v>0</v>
          </cell>
          <cell r="Y20" t="str">
            <v/>
          </cell>
          <cell r="AA20">
            <v>0</v>
          </cell>
          <cell r="AB20" t="str">
            <v/>
          </cell>
          <cell r="AC20">
            <v>0.58479999999999999</v>
          </cell>
          <cell r="AD20">
            <v>4.6433119999999999</v>
          </cell>
          <cell r="AE20">
            <v>15.35151028272357</v>
          </cell>
          <cell r="AF20">
            <v>15.35151028272357</v>
          </cell>
          <cell r="AG20">
            <v>16.145510282723571</v>
          </cell>
          <cell r="AH20">
            <v>368.59242181703524</v>
          </cell>
          <cell r="AI20">
            <v>54.56</v>
          </cell>
          <cell r="AJ20">
            <v>2.38</v>
          </cell>
          <cell r="AK20">
            <v>18</v>
          </cell>
          <cell r="AL20">
            <v>0.45</v>
          </cell>
          <cell r="AM20">
            <v>1.4E-2</v>
          </cell>
          <cell r="AN20">
            <v>0.37129755020141608</v>
          </cell>
          <cell r="AO20">
            <v>0.41044921875000007</v>
          </cell>
          <cell r="AP20">
            <v>0.82510566711425792</v>
          </cell>
          <cell r="AQ20">
            <v>2.625941165867649</v>
          </cell>
          <cell r="AR20">
            <v>1.3073368269613086</v>
          </cell>
          <cell r="AS20">
            <v>2.6224234769082191</v>
          </cell>
          <cell r="AT20">
            <v>0.35145601460745907</v>
          </cell>
          <cell r="AU20">
            <v>0.7227535648088752</v>
          </cell>
          <cell r="AV20">
            <v>2.5723756309570667</v>
          </cell>
          <cell r="AW20">
            <v>409.11866696471162</v>
          </cell>
          <cell r="AX20">
            <v>0.90094256649704041</v>
          </cell>
          <cell r="AY20">
            <v>117.92527848673406</v>
          </cell>
          <cell r="AZ20" t="str">
            <v>03°32'11''</v>
          </cell>
          <cell r="BA20">
            <v>43.1904326159652</v>
          </cell>
          <cell r="BB20">
            <v>0.23499999999999999</v>
          </cell>
          <cell r="BC20">
            <v>1.7000000000000001E-2</v>
          </cell>
          <cell r="BD20">
            <v>1.2999999999999999E-2</v>
          </cell>
          <cell r="BE20">
            <v>0.26500000000000001</v>
          </cell>
          <cell r="BF20">
            <v>0.26500000000000001</v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>
            <v>0.27</v>
          </cell>
          <cell r="BO20">
            <v>696.59299999999996</v>
          </cell>
          <cell r="BP20">
            <v>695.29300000000001</v>
          </cell>
          <cell r="BQ20">
            <v>697.04300000000001</v>
          </cell>
          <cell r="BR20">
            <v>695.74300000000005</v>
          </cell>
          <cell r="BS20">
            <v>702.74299999999994</v>
          </cell>
          <cell r="BT20">
            <v>698.83300000000008</v>
          </cell>
          <cell r="BU20" t="str">
            <v/>
          </cell>
          <cell r="BV20">
            <v>5.6999999999999318</v>
          </cell>
          <cell r="BW20">
            <v>3.0900000000000318</v>
          </cell>
          <cell r="BX20">
            <v>6.149999999999932</v>
          </cell>
          <cell r="BY20">
            <v>450</v>
          </cell>
          <cell r="BZ20">
            <v>0.96250000000000002</v>
          </cell>
          <cell r="CA20">
            <v>0.5625</v>
          </cell>
          <cell r="CB20">
            <v>4.3949999999999818</v>
          </cell>
          <cell r="CC20">
            <v>2.8809020695580791</v>
          </cell>
          <cell r="CD20">
            <v>5604.6599340407338</v>
          </cell>
          <cell r="CE20">
            <v>1.3709704677613455E-2</v>
          </cell>
          <cell r="CF20">
            <v>113.105063590311</v>
          </cell>
          <cell r="CG20">
            <v>5717.7649976310449</v>
          </cell>
          <cell r="CH20">
            <v>1.5</v>
          </cell>
          <cell r="CI20">
            <v>4487</v>
          </cell>
          <cell r="CJ20">
            <v>1.9114436140955131</v>
          </cell>
          <cell r="CK20">
            <v>2.2000000000000002</v>
          </cell>
          <cell r="CL20">
            <v>2</v>
          </cell>
          <cell r="CM20">
            <v>2</v>
          </cell>
        </row>
        <row r="21">
          <cell r="A21">
            <v>10</v>
          </cell>
          <cell r="B21" t="str">
            <v>C09</v>
          </cell>
          <cell r="C21" t="str">
            <v>C10</v>
          </cell>
          <cell r="F21">
            <v>1.27</v>
          </cell>
          <cell r="G21">
            <v>5</v>
          </cell>
          <cell r="J21" t="str">
            <v/>
          </cell>
          <cell r="K21">
            <v>7.5797436158161771E-2</v>
          </cell>
          <cell r="L21">
            <v>4.6334820963241476</v>
          </cell>
          <cell r="M21">
            <v>4.6334820963241476</v>
          </cell>
          <cell r="N21">
            <v>438.28660769752878</v>
          </cell>
          <cell r="O21">
            <v>0.63716135458167367</v>
          </cell>
          <cell r="P21">
            <v>354.65929659256631</v>
          </cell>
          <cell r="S21">
            <v>7.94</v>
          </cell>
          <cell r="T21">
            <v>98</v>
          </cell>
          <cell r="U21">
            <v>3112</v>
          </cell>
          <cell r="V21">
            <v>0.68799999999999994</v>
          </cell>
          <cell r="X21">
            <v>0</v>
          </cell>
          <cell r="Y21" t="str">
            <v/>
          </cell>
          <cell r="AA21">
            <v>0</v>
          </cell>
          <cell r="AB21" t="str">
            <v/>
          </cell>
          <cell r="AC21">
            <v>0.58479999999999999</v>
          </cell>
          <cell r="AD21">
            <v>4.6433119999999999</v>
          </cell>
          <cell r="AE21">
            <v>15.35151028272357</v>
          </cell>
          <cell r="AF21">
            <v>15.35151028272357</v>
          </cell>
          <cell r="AG21">
            <v>16.145510282723571</v>
          </cell>
          <cell r="AH21">
            <v>370.8048068752899</v>
          </cell>
          <cell r="AI21">
            <v>20.079999999999998</v>
          </cell>
          <cell r="AJ21">
            <v>3.75</v>
          </cell>
          <cell r="AK21">
            <v>18</v>
          </cell>
          <cell r="AL21">
            <v>0.45</v>
          </cell>
          <cell r="AM21">
            <v>1.4E-2</v>
          </cell>
          <cell r="AN21">
            <v>0.31743514537811279</v>
          </cell>
          <cell r="AO21">
            <v>0.41132812500000004</v>
          </cell>
          <cell r="AP21">
            <v>0.70541143417358398</v>
          </cell>
          <cell r="AQ21">
            <v>3.0922111664149985</v>
          </cell>
          <cell r="AR21">
            <v>1.8245575255366293</v>
          </cell>
          <cell r="AS21">
            <v>3.665719761637583</v>
          </cell>
          <cell r="AT21">
            <v>0.48734810895522962</v>
          </cell>
          <cell r="AU21">
            <v>0.80478325433334241</v>
          </cell>
          <cell r="AV21">
            <v>3.2289516504002553</v>
          </cell>
          <cell r="AW21">
            <v>513.5425709245128</v>
          </cell>
          <cell r="AX21">
            <v>0.72205271358077072</v>
          </cell>
          <cell r="AY21">
            <v>119.50807788276418</v>
          </cell>
          <cell r="AZ21" t="str">
            <v>01°34'58''</v>
          </cell>
          <cell r="BA21">
            <v>96.524568417690219</v>
          </cell>
          <cell r="BB21">
            <v>8.2000000000000003E-2</v>
          </cell>
          <cell r="BC21">
            <v>1.4E-2</v>
          </cell>
          <cell r="BD21">
            <v>2.1000000000000001E-2</v>
          </cell>
          <cell r="BE21">
            <v>0.11700000000000001</v>
          </cell>
          <cell r="BF21">
            <v>0.11700000000000001</v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>
            <v>0.12</v>
          </cell>
          <cell r="BO21">
            <v>694.00300000000004</v>
          </cell>
          <cell r="BP21">
            <v>693.25300000000004</v>
          </cell>
          <cell r="BQ21">
            <v>694.45300000000009</v>
          </cell>
          <cell r="BR21">
            <v>693.70300000000009</v>
          </cell>
          <cell r="BS21">
            <v>698.83300000000008</v>
          </cell>
          <cell r="BT21">
            <v>694.95299999999997</v>
          </cell>
          <cell r="BU21">
            <v>1.2899999999999636</v>
          </cell>
          <cell r="BV21">
            <v>4.3799999999999955</v>
          </cell>
          <cell r="BW21">
            <v>1.2499999999998863</v>
          </cell>
          <cell r="BX21">
            <v>4.8299999999999956</v>
          </cell>
          <cell r="BY21">
            <v>450</v>
          </cell>
          <cell r="BZ21">
            <v>0.96250000000000002</v>
          </cell>
          <cell r="CA21">
            <v>0.5625</v>
          </cell>
          <cell r="CB21">
            <v>2.8149999999999409</v>
          </cell>
          <cell r="CC21">
            <v>2.1568742729422317</v>
          </cell>
          <cell r="CD21">
            <v>4196.0977945275681</v>
          </cell>
          <cell r="CE21">
            <v>3.2761069157960954E-2</v>
          </cell>
          <cell r="CF21">
            <v>270.27882055317787</v>
          </cell>
          <cell r="CG21">
            <v>4466.376615080746</v>
          </cell>
          <cell r="CH21">
            <v>1.5</v>
          </cell>
          <cell r="CI21">
            <v>4487</v>
          </cell>
          <cell r="CJ21">
            <v>1.4931056212661287</v>
          </cell>
          <cell r="CK21">
            <v>1.5</v>
          </cell>
          <cell r="CL21">
            <v>2</v>
          </cell>
          <cell r="CM21">
            <v>2</v>
          </cell>
        </row>
        <row r="22">
          <cell r="A22">
            <v>11</v>
          </cell>
          <cell r="B22" t="str">
            <v>C10</v>
          </cell>
          <cell r="C22" t="str">
            <v>C11</v>
          </cell>
          <cell r="F22">
            <v>1.27</v>
          </cell>
          <cell r="G22">
            <v>5</v>
          </cell>
          <cell r="J22" t="str">
            <v/>
          </cell>
          <cell r="K22">
            <v>2.0629546385722234E-2</v>
          </cell>
          <cell r="L22">
            <v>4.6541116427098697</v>
          </cell>
          <cell r="M22">
            <v>4.6541116427098697</v>
          </cell>
          <cell r="N22">
            <v>437.8905648792479</v>
          </cell>
          <cell r="O22">
            <v>0.63867975288959733</v>
          </cell>
          <cell r="P22">
            <v>355.18323396760064</v>
          </cell>
          <cell r="S22">
            <v>7.94</v>
          </cell>
          <cell r="T22">
            <v>98</v>
          </cell>
          <cell r="U22">
            <v>3112</v>
          </cell>
          <cell r="V22">
            <v>0.68799999999999994</v>
          </cell>
          <cell r="X22">
            <v>0</v>
          </cell>
          <cell r="Y22" t="str">
            <v/>
          </cell>
          <cell r="AA22">
            <v>0</v>
          </cell>
          <cell r="AB22" t="str">
            <v/>
          </cell>
          <cell r="AC22">
            <v>0.58479999999999999</v>
          </cell>
          <cell r="AD22">
            <v>4.6433119999999999</v>
          </cell>
          <cell r="AE22">
            <v>15.35151028272357</v>
          </cell>
          <cell r="AF22">
            <v>15.35151028272357</v>
          </cell>
          <cell r="AG22">
            <v>16.145510282723571</v>
          </cell>
          <cell r="AH22">
            <v>371.32874425032423</v>
          </cell>
          <cell r="AI22">
            <v>25.09</v>
          </cell>
          <cell r="AJ22">
            <v>19.04</v>
          </cell>
          <cell r="AK22">
            <v>18</v>
          </cell>
          <cell r="AL22">
            <v>0.45</v>
          </cell>
          <cell r="AM22">
            <v>1.4E-2</v>
          </cell>
          <cell r="AN22">
            <v>0.19840439558029183</v>
          </cell>
          <cell r="AO22">
            <v>0.41132812500000004</v>
          </cell>
          <cell r="AP22">
            <v>0.44089865684509294</v>
          </cell>
          <cell r="AQ22">
            <v>5.4945343586537332</v>
          </cell>
          <cell r="AR22">
            <v>4.5069873790235855</v>
          </cell>
          <cell r="AS22">
            <v>12.606656596432973</v>
          </cell>
          <cell r="AT22">
            <v>1.5387312853428334</v>
          </cell>
          <cell r="AU22">
            <v>1.7371356809231253</v>
          </cell>
          <cell r="AV22">
            <v>7.2757770096350631</v>
          </cell>
          <cell r="AW22">
            <v>1157.1623348829933</v>
          </cell>
          <cell r="AX22">
            <v>0.32089598240152817</v>
          </cell>
          <cell r="AY22">
            <v>124.52499114507151</v>
          </cell>
          <cell r="AZ22" t="str">
            <v>05°01'01''</v>
          </cell>
          <cell r="BA22">
            <v>30.435270669453658</v>
          </cell>
          <cell r="BB22">
            <v>0.93200000000000005</v>
          </cell>
          <cell r="BC22">
            <v>0.105</v>
          </cell>
          <cell r="BD22">
            <v>4.7E-2</v>
          </cell>
          <cell r="BE22">
            <v>1.0840000000000001</v>
          </cell>
          <cell r="BF22">
            <v>1.0840000000000001</v>
          </cell>
          <cell r="BG22">
            <v>0.87200297682874595</v>
          </cell>
          <cell r="BH22">
            <v>2.6666666666666665</v>
          </cell>
          <cell r="BI22">
            <v>1.2</v>
          </cell>
          <cell r="BJ22" t="str">
            <v/>
          </cell>
          <cell r="BK22" t="str">
            <v/>
          </cell>
          <cell r="BL22" t="str">
            <v/>
          </cell>
          <cell r="BM22">
            <v>1.1622654122143776</v>
          </cell>
          <cell r="BN22">
            <v>0.84</v>
          </cell>
          <cell r="BO22">
            <v>692.41300000000001</v>
          </cell>
          <cell r="BP22">
            <v>687.63300000000004</v>
          </cell>
          <cell r="BQ22">
            <v>692.86300000000006</v>
          </cell>
          <cell r="BR22">
            <v>688.08300000000008</v>
          </cell>
          <cell r="BS22">
            <v>694.95299999999997</v>
          </cell>
          <cell r="BT22">
            <v>689.34300000000007</v>
          </cell>
          <cell r="BU22" t="str">
            <v/>
          </cell>
          <cell r="BV22">
            <v>2.0899999999999181</v>
          </cell>
          <cell r="BW22">
            <v>1.2599999999999909</v>
          </cell>
          <cell r="BX22">
            <v>2.5399999999999183</v>
          </cell>
          <cell r="BY22">
            <v>450</v>
          </cell>
          <cell r="BZ22">
            <v>0.96250000000000002</v>
          </cell>
          <cell r="CA22">
            <v>0.5625</v>
          </cell>
          <cell r="CB22">
            <v>1.6749999999999545</v>
          </cell>
          <cell r="CC22">
            <v>1.4458622359710975</v>
          </cell>
          <cell r="CD22">
            <v>2812.8572052894597</v>
          </cell>
          <cell r="CE22">
            <v>8.7242482775220398E-2</v>
          </cell>
          <cell r="CF22">
            <v>719.75048289556833</v>
          </cell>
          <cell r="CG22">
            <v>3532.6076881850281</v>
          </cell>
          <cell r="CH22">
            <v>1.5</v>
          </cell>
          <cell r="CI22">
            <v>4487</v>
          </cell>
          <cell r="CJ22">
            <v>1.1809475222370276</v>
          </cell>
          <cell r="CK22">
            <v>1.5</v>
          </cell>
          <cell r="CL22">
            <v>2</v>
          </cell>
          <cell r="CM22">
            <v>2</v>
          </cell>
        </row>
        <row r="23">
          <cell r="A23">
            <v>12</v>
          </cell>
          <cell r="B23" t="str">
            <v>C11</v>
          </cell>
          <cell r="C23" t="str">
            <v>A12</v>
          </cell>
          <cell r="E23">
            <v>0.28000000000000003</v>
          </cell>
          <cell r="F23">
            <v>1.55</v>
          </cell>
          <cell r="G23">
            <v>5</v>
          </cell>
          <cell r="J23" t="str">
            <v/>
          </cell>
          <cell r="K23" t="str">
            <v/>
          </cell>
          <cell r="L23">
            <v>4.6541116427098697</v>
          </cell>
          <cell r="M23">
            <v>4.6541116427098697</v>
          </cell>
          <cell r="N23">
            <v>437.8905648792479</v>
          </cell>
          <cell r="O23">
            <v>0.63306000000000051</v>
          </cell>
          <cell r="P23">
            <v>429.67705155380821</v>
          </cell>
          <cell r="R23">
            <v>0.28000000000000003</v>
          </cell>
          <cell r="S23">
            <v>8.2200000000000006</v>
          </cell>
          <cell r="T23">
            <v>98</v>
          </cell>
          <cell r="U23">
            <v>110</v>
          </cell>
          <cell r="V23">
            <v>0.68799999999999994</v>
          </cell>
          <cell r="X23">
            <v>0</v>
          </cell>
          <cell r="Y23" t="str">
            <v/>
          </cell>
          <cell r="AA23">
            <v>0</v>
          </cell>
          <cell r="AB23" t="str">
            <v/>
          </cell>
          <cell r="AC23">
            <v>0.58479999999999999</v>
          </cell>
          <cell r="AD23">
            <v>4.8070560000000002</v>
          </cell>
          <cell r="AE23">
            <v>15.852551091358571</v>
          </cell>
          <cell r="AF23">
            <v>15.852551091358571</v>
          </cell>
          <cell r="AG23">
            <v>16.67455109135857</v>
          </cell>
          <cell r="AH23">
            <v>446.35160264516679</v>
          </cell>
          <cell r="AI23">
            <v>5</v>
          </cell>
          <cell r="AJ23">
            <v>3.5</v>
          </cell>
          <cell r="AK23">
            <v>18</v>
          </cell>
          <cell r="AL23">
            <v>0.45</v>
          </cell>
          <cell r="AM23">
            <v>1.4E-2</v>
          </cell>
          <cell r="AN23">
            <v>0.3708824515342713</v>
          </cell>
          <cell r="AO23">
            <v>0.42934570312499998</v>
          </cell>
          <cell r="AP23">
            <v>0.82418322563171398</v>
          </cell>
          <cell r="AQ23">
            <v>3.1831374235550873</v>
          </cell>
          <cell r="AR23">
            <v>1.587184713910635</v>
          </cell>
          <cell r="AS23">
            <v>3.8533283513727228</v>
          </cell>
          <cell r="AT23">
            <v>0.51643036988975122</v>
          </cell>
          <cell r="AU23">
            <v>0.88731282142402246</v>
          </cell>
          <cell r="AV23">
            <v>3.1194636574120183</v>
          </cell>
          <cell r="AW23">
            <v>496.12925803158839</v>
          </cell>
          <cell r="AX23">
            <v>0.89966797043190649</v>
          </cell>
          <cell r="AY23">
            <v>107.10862610994928</v>
          </cell>
          <cell r="AZ23" t="str">
            <v>17°24'59''</v>
          </cell>
          <cell r="BA23">
            <v>8.7050576818825309</v>
          </cell>
          <cell r="BB23">
            <v>1E-3</v>
          </cell>
          <cell r="BC23">
            <v>0.20399999999999999</v>
          </cell>
          <cell r="BD23">
            <v>0.192</v>
          </cell>
          <cell r="BE23">
            <v>0.39700000000000002</v>
          </cell>
          <cell r="BF23">
            <v>0.39600000000000002</v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>
            <v>0.4</v>
          </cell>
          <cell r="BO23">
            <v>687.23300000000006</v>
          </cell>
          <cell r="BP23">
            <v>687.05300000000011</v>
          </cell>
          <cell r="BQ23">
            <v>687.68300000000011</v>
          </cell>
          <cell r="BR23">
            <v>687.50300000000016</v>
          </cell>
          <cell r="BS23">
            <v>689.34300000000007</v>
          </cell>
          <cell r="BT23">
            <v>688.78700000000003</v>
          </cell>
          <cell r="BU23" t="str">
            <v/>
          </cell>
          <cell r="BV23">
            <v>1.6599999999999682</v>
          </cell>
          <cell r="BW23">
            <v>1.2839999999998781</v>
          </cell>
          <cell r="BX23">
            <v>2.1099999999999683</v>
          </cell>
          <cell r="BY23">
            <v>450</v>
          </cell>
          <cell r="BZ23">
            <v>0.96250000000000002</v>
          </cell>
          <cell r="CA23">
            <v>0.5625</v>
          </cell>
          <cell r="CB23">
            <v>1.4719999999999231</v>
          </cell>
          <cell r="CC23">
            <v>1.2986522926038992</v>
          </cell>
          <cell r="CD23">
            <v>2526.4671609346706</v>
          </cell>
          <cell r="CE23">
            <v>0.11010492596859589</v>
          </cell>
          <cell r="CF23">
            <v>908.36563924091604</v>
          </cell>
          <cell r="CG23">
            <v>3434.8328001755867</v>
          </cell>
          <cell r="CH23">
            <v>1.5</v>
          </cell>
          <cell r="CI23">
            <v>4487</v>
          </cell>
          <cell r="CJ23">
            <v>1.1482614665173567</v>
          </cell>
          <cell r="CK23">
            <v>1.5</v>
          </cell>
          <cell r="CL23">
            <v>2</v>
          </cell>
          <cell r="CM23">
            <v>2</v>
          </cell>
        </row>
        <row r="24">
          <cell r="A24">
            <v>13</v>
          </cell>
          <cell r="B24" t="str">
            <v>A12</v>
          </cell>
          <cell r="C24" t="str">
            <v>C13</v>
          </cell>
          <cell r="E24">
            <v>-1.5</v>
          </cell>
          <cell r="F24">
            <v>5.0000000000000044E-2</v>
          </cell>
          <cell r="G24">
            <v>5</v>
          </cell>
          <cell r="J24" t="str">
            <v/>
          </cell>
          <cell r="K24" t="str">
            <v/>
          </cell>
          <cell r="L24">
            <v>4.6541116427098697</v>
          </cell>
          <cell r="M24">
            <v>4.6541116427098697</v>
          </cell>
          <cell r="N24">
            <v>437.8905648792479</v>
          </cell>
          <cell r="O24">
            <v>0.63306105610561048</v>
          </cell>
          <cell r="P24">
            <v>13.860573173056965</v>
          </cell>
          <cell r="S24">
            <v>8.2200000000000006</v>
          </cell>
          <cell r="T24">
            <v>98</v>
          </cell>
          <cell r="U24">
            <v>110</v>
          </cell>
          <cell r="V24">
            <v>0.68799999999999994</v>
          </cell>
          <cell r="X24">
            <v>0</v>
          </cell>
          <cell r="Y24" t="str">
            <v/>
          </cell>
          <cell r="AA24">
            <v>0</v>
          </cell>
          <cell r="AB24" t="str">
            <v/>
          </cell>
          <cell r="AC24">
            <v>0.58479999999999999</v>
          </cell>
          <cell r="AD24">
            <v>4.8070560000000002</v>
          </cell>
          <cell r="AE24">
            <v>15.852551091358571</v>
          </cell>
          <cell r="AF24">
            <v>15.852551091358571</v>
          </cell>
          <cell r="AG24">
            <v>16.67455109135857</v>
          </cell>
          <cell r="AH24">
            <v>30.535124264415536</v>
          </cell>
          <cell r="AI24">
            <v>6.06</v>
          </cell>
          <cell r="AJ24">
            <v>5.98</v>
          </cell>
          <cell r="AK24">
            <v>8</v>
          </cell>
          <cell r="AL24">
            <v>0.2</v>
          </cell>
          <cell r="AM24">
            <v>1.4E-2</v>
          </cell>
          <cell r="AN24">
            <v>0.10073776245117187</v>
          </cell>
          <cell r="AO24">
            <v>0.15000000000000002</v>
          </cell>
          <cell r="AP24">
            <v>0.50368881225585938</v>
          </cell>
          <cell r="AQ24">
            <v>1.9258378679877948</v>
          </cell>
          <cell r="AR24">
            <v>2.1818722797944949</v>
          </cell>
          <cell r="AS24">
            <v>1.970139740484198</v>
          </cell>
          <cell r="AT24">
            <v>0.18903422496308742</v>
          </cell>
          <cell r="AU24">
            <v>0.2897719874142593</v>
          </cell>
          <cell r="AV24">
            <v>2.3746967329830779</v>
          </cell>
          <cell r="AW24">
            <v>74.603298108433222</v>
          </cell>
          <cell r="AX24">
            <v>0.40929992424777023</v>
          </cell>
          <cell r="AY24">
            <v>107.10481361440441</v>
          </cell>
          <cell r="AZ24" t="str">
            <v>00°00'00''</v>
          </cell>
          <cell r="BA24">
            <v>1000</v>
          </cell>
          <cell r="BB24">
            <v>1E-3</v>
          </cell>
          <cell r="BC24">
            <v>6.5000000000000002E-2</v>
          </cell>
          <cell r="BD24">
            <v>1.7000000000000001E-2</v>
          </cell>
          <cell r="BE24">
            <v>8.3000000000000004E-2</v>
          </cell>
          <cell r="BF24">
            <v>8.2000000000000003E-2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>
            <v>0.08</v>
          </cell>
          <cell r="BO24">
            <v>686.97300000000007</v>
          </cell>
          <cell r="BP24">
            <v>686.61300000000006</v>
          </cell>
          <cell r="BQ24">
            <v>687.17300000000012</v>
          </cell>
          <cell r="BR24">
            <v>686.8130000000001</v>
          </cell>
          <cell r="BS24">
            <v>688.78700000000003</v>
          </cell>
          <cell r="BT24">
            <v>688.11300000000006</v>
          </cell>
          <cell r="BU24" t="str">
            <v/>
          </cell>
          <cell r="BV24">
            <v>1.6139999999999191</v>
          </cell>
          <cell r="BW24">
            <v>1.2999999999999545</v>
          </cell>
          <cell r="BX24">
            <v>1.813999999999919</v>
          </cell>
          <cell r="BY24">
            <v>200</v>
          </cell>
          <cell r="BZ24">
            <v>0.65</v>
          </cell>
          <cell r="CA24">
            <v>0.25</v>
          </cell>
          <cell r="CB24">
            <v>1.4569999999999368</v>
          </cell>
          <cell r="CC24">
            <v>1.7695149826283836</v>
          </cell>
          <cell r="CD24">
            <v>1570.0021683370335</v>
          </cell>
          <cell r="CE24">
            <v>5.1015114483115021E-2</v>
          </cell>
          <cell r="CF24">
            <v>420.87469448569891</v>
          </cell>
          <cell r="CG24">
            <v>1990.8768628227324</v>
          </cell>
          <cell r="CH24">
            <v>1.5</v>
          </cell>
          <cell r="CI24">
            <v>2957</v>
          </cell>
          <cell r="CJ24">
            <v>1.0099138634542097</v>
          </cell>
          <cell r="CK24">
            <v>1.5</v>
          </cell>
          <cell r="CL24">
            <v>2</v>
          </cell>
          <cell r="CM24">
            <v>2</v>
          </cell>
        </row>
        <row r="25">
          <cell r="A25">
            <v>14</v>
          </cell>
          <cell r="B25" t="str">
            <v>C13</v>
          </cell>
          <cell r="C25" t="str">
            <v>C14</v>
          </cell>
          <cell r="D25">
            <v>0.3</v>
          </cell>
          <cell r="F25">
            <v>0.35000000000000003</v>
          </cell>
          <cell r="G25">
            <v>5</v>
          </cell>
          <cell r="J25" t="str">
            <v/>
          </cell>
          <cell r="K25" t="str">
            <v/>
          </cell>
          <cell r="L25">
            <v>4.6541116427098697</v>
          </cell>
          <cell r="M25">
            <v>4.6541116427098697</v>
          </cell>
          <cell r="N25">
            <v>437.8905648792479</v>
          </cell>
          <cell r="O25">
            <v>0.62662245173484554</v>
          </cell>
          <cell r="P25">
            <v>96.037220774666778</v>
          </cell>
          <cell r="Q25">
            <v>0.3</v>
          </cell>
          <cell r="R25">
            <v>4.3099999999999996</v>
          </cell>
          <cell r="S25">
            <v>12.83</v>
          </cell>
          <cell r="T25">
            <v>98</v>
          </cell>
          <cell r="U25">
            <v>1917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7.5029839999999997</v>
          </cell>
          <cell r="AE25">
            <v>23.948652961556085</v>
          </cell>
          <cell r="AF25">
            <v>23.948652961556085</v>
          </cell>
          <cell r="AG25">
            <v>25.231652961556087</v>
          </cell>
          <cell r="AH25">
            <v>121.26887373622287</v>
          </cell>
          <cell r="AI25">
            <v>74.069999999999993</v>
          </cell>
          <cell r="AJ25">
            <v>0.41</v>
          </cell>
          <cell r="AK25">
            <v>18</v>
          </cell>
          <cell r="AL25">
            <v>0.45</v>
          </cell>
          <cell r="AM25">
            <v>1.4E-2</v>
          </cell>
          <cell r="AN25">
            <v>0.3151702880859375</v>
          </cell>
          <cell r="AO25">
            <v>0.24301757812500002</v>
          </cell>
          <cell r="AP25">
            <v>0.70037841796875</v>
          </cell>
          <cell r="AQ25">
            <v>1.0192004030817821</v>
          </cell>
          <cell r="AR25">
            <v>0.60520601775671157</v>
          </cell>
          <cell r="AS25">
            <v>0.3985357720480861</v>
          </cell>
          <cell r="AT25">
            <v>5.2944417005202193E-2</v>
          </cell>
          <cell r="AU25">
            <v>0.36811470509113969</v>
          </cell>
          <cell r="AV25">
            <v>1.067671958590932</v>
          </cell>
          <cell r="AW25">
            <v>169.80588806612556</v>
          </cell>
          <cell r="AX25">
            <v>0.71416177093339972</v>
          </cell>
          <cell r="AY25">
            <v>120.48880343979978</v>
          </cell>
          <cell r="AZ25" t="str">
            <v>13°23'02''</v>
          </cell>
          <cell r="BA25">
            <v>11.363827430889648</v>
          </cell>
          <cell r="BB25">
            <v>7.8E-2</v>
          </cell>
          <cell r="BC25">
            <v>2.7E-2</v>
          </cell>
          <cell r="BD25">
            <v>6.0000000000000001E-3</v>
          </cell>
          <cell r="BE25">
            <v>0.111</v>
          </cell>
          <cell r="BF25">
            <v>0.111</v>
          </cell>
          <cell r="BG25">
            <v>0.28477951284958553</v>
          </cell>
          <cell r="BH25">
            <v>2.6666666666666665</v>
          </cell>
          <cell r="BI25">
            <v>1.2</v>
          </cell>
          <cell r="BJ25">
            <v>4.1102566573952996E-2</v>
          </cell>
          <cell r="BK25">
            <v>0.28412014469895303</v>
          </cell>
          <cell r="BL25">
            <v>9.2654422126641801E-3</v>
          </cell>
          <cell r="BM25">
            <v>0.35206270429394065</v>
          </cell>
          <cell r="BN25">
            <v>0.25</v>
          </cell>
          <cell r="BO25">
            <v>686.37300000000005</v>
          </cell>
          <cell r="BP25">
            <v>686.07300000000009</v>
          </cell>
          <cell r="BQ25">
            <v>686.82300000000009</v>
          </cell>
          <cell r="BR25">
            <v>686.52300000000014</v>
          </cell>
          <cell r="BS25">
            <v>688.11300000000006</v>
          </cell>
          <cell r="BT25">
            <v>689.41300000000001</v>
          </cell>
          <cell r="BU25" t="str">
            <v/>
          </cell>
          <cell r="BV25">
            <v>1.2899999999999636</v>
          </cell>
          <cell r="BW25">
            <v>2.8899999999998727</v>
          </cell>
          <cell r="BX25">
            <v>1.7399999999999636</v>
          </cell>
          <cell r="BY25">
            <v>450</v>
          </cell>
          <cell r="BZ25">
            <v>0.96250000000000002</v>
          </cell>
          <cell r="CA25">
            <v>0.5625</v>
          </cell>
          <cell r="CB25">
            <v>2.0899999999999181</v>
          </cell>
          <cell r="CC25">
            <v>1.7263664932246268</v>
          </cell>
          <cell r="CD25">
            <v>3358.5650891391419</v>
          </cell>
          <cell r="CE25">
            <v>5.7864451854060084E-2</v>
          </cell>
          <cell r="CF25">
            <v>477.38172779599569</v>
          </cell>
          <cell r="CG25">
            <v>3835.9468169351376</v>
          </cell>
          <cell r="CH25">
            <v>1.5</v>
          </cell>
          <cell r="CI25">
            <v>4487</v>
          </cell>
          <cell r="CJ25">
            <v>1.2823535158018065</v>
          </cell>
          <cell r="CK25">
            <v>1.5</v>
          </cell>
          <cell r="CL25">
            <v>2</v>
          </cell>
          <cell r="CM25">
            <v>2</v>
          </cell>
        </row>
        <row r="26">
          <cell r="A26">
            <v>15</v>
          </cell>
          <cell r="B26" t="str">
            <v>C14</v>
          </cell>
          <cell r="C26" t="str">
            <v>C15</v>
          </cell>
          <cell r="F26">
            <v>0.35000000000000003</v>
          </cell>
          <cell r="G26">
            <v>5</v>
          </cell>
          <cell r="J26" t="str">
            <v/>
          </cell>
          <cell r="K26" t="str">
            <v/>
          </cell>
          <cell r="L26">
            <v>4.6541116427098697</v>
          </cell>
          <cell r="M26">
            <v>4.6541116427098697</v>
          </cell>
          <cell r="N26">
            <v>437.8905648792479</v>
          </cell>
          <cell r="O26">
            <v>0.62989898989898918</v>
          </cell>
          <cell r="P26">
            <v>96.539388576307616</v>
          </cell>
          <cell r="S26">
            <v>12.83</v>
          </cell>
          <cell r="T26">
            <v>98</v>
          </cell>
          <cell r="U26">
            <v>1917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7.5029839999999997</v>
          </cell>
          <cell r="AE26">
            <v>23.948652961556085</v>
          </cell>
          <cell r="AF26">
            <v>23.948652961556085</v>
          </cell>
          <cell r="AG26">
            <v>25.231652961556087</v>
          </cell>
          <cell r="AH26">
            <v>121.77104153786371</v>
          </cell>
          <cell r="AI26">
            <v>7.92</v>
          </cell>
          <cell r="AJ26">
            <v>0.5</v>
          </cell>
          <cell r="AK26">
            <v>18</v>
          </cell>
          <cell r="AL26">
            <v>0.45</v>
          </cell>
          <cell r="AM26">
            <v>1.4E-2</v>
          </cell>
          <cell r="AN26">
            <v>0.29668879508972162</v>
          </cell>
          <cell r="AO26">
            <v>0.24345703125000001</v>
          </cell>
          <cell r="AP26">
            <v>0.65930843353271473</v>
          </cell>
          <cell r="AQ26">
            <v>1.0947976498534921</v>
          </cell>
          <cell r="AR26">
            <v>0.68391644176976363</v>
          </cell>
          <cell r="AS26">
            <v>0.46323274838033618</v>
          </cell>
          <cell r="AT26">
            <v>6.1089800923788462E-2</v>
          </cell>
          <cell r="AU26">
            <v>0.35777859601351009</v>
          </cell>
          <cell r="AV26">
            <v>1.1790464373451699</v>
          </cell>
          <cell r="AW26">
            <v>187.51923355636825</v>
          </cell>
          <cell r="AX26">
            <v>0.64937894224732606</v>
          </cell>
          <cell r="AY26">
            <v>171.69793098169856</v>
          </cell>
          <cell r="AZ26" t="str">
            <v>51°12'33''</v>
          </cell>
          <cell r="BA26">
            <v>2.7823125836732552</v>
          </cell>
          <cell r="BB26">
            <v>1E-3</v>
          </cell>
          <cell r="BC26">
            <v>1E-3</v>
          </cell>
          <cell r="BD26">
            <v>1.0999999999999999E-2</v>
          </cell>
          <cell r="BE26">
            <v>1.2999999999999999E-2</v>
          </cell>
          <cell r="BF26">
            <v>1.2999999999999999E-2</v>
          </cell>
          <cell r="BG26">
            <v>0.28595876930273845</v>
          </cell>
          <cell r="BH26">
            <v>2.6666666666666665</v>
          </cell>
          <cell r="BI26">
            <v>1.2</v>
          </cell>
          <cell r="BJ26">
            <v>5.021891818371254E-2</v>
          </cell>
          <cell r="BK26">
            <v>0.29367594943371256</v>
          </cell>
          <cell r="BL26">
            <v>9.3682384884000783E-3</v>
          </cell>
          <cell r="BM26">
            <v>0.36365302550653517</v>
          </cell>
          <cell r="BN26">
            <v>0.05</v>
          </cell>
          <cell r="BO26">
            <v>686.02300000000014</v>
          </cell>
          <cell r="BP26">
            <v>685.98300000000017</v>
          </cell>
          <cell r="BQ26">
            <v>686.47300000000018</v>
          </cell>
          <cell r="BR26">
            <v>686.43300000000022</v>
          </cell>
          <cell r="BS26">
            <v>689.41300000000001</v>
          </cell>
          <cell r="BT26">
            <v>689.03300000000013</v>
          </cell>
          <cell r="BU26" t="str">
            <v/>
          </cell>
          <cell r="BV26">
            <v>2.9399999999998272</v>
          </cell>
          <cell r="BW26">
            <v>2.5999999999999091</v>
          </cell>
          <cell r="BX26">
            <v>3.3899999999998274</v>
          </cell>
          <cell r="BY26">
            <v>450</v>
          </cell>
          <cell r="BZ26">
            <v>0.96250000000000002</v>
          </cell>
          <cell r="CA26">
            <v>0.5625</v>
          </cell>
          <cell r="CB26">
            <v>2.7699999999998681</v>
          </cell>
          <cell r="CC26">
            <v>2.1321792333691234</v>
          </cell>
          <cell r="CD26">
            <v>4148.0547526180653</v>
          </cell>
          <cell r="CE26">
            <v>3.3797260236705262E-2</v>
          </cell>
          <cell r="CF26">
            <v>278.82739695281839</v>
          </cell>
          <cell r="CG26">
            <v>4426.8821495708835</v>
          </cell>
          <cell r="CH26">
            <v>1.5</v>
          </cell>
          <cell r="CI26">
            <v>4487</v>
          </cell>
          <cell r="CJ26">
            <v>1.4799026575342824</v>
          </cell>
          <cell r="CK26">
            <v>1.5</v>
          </cell>
          <cell r="CL26">
            <v>2</v>
          </cell>
          <cell r="CM26">
            <v>2</v>
          </cell>
        </row>
        <row r="27">
          <cell r="A27">
            <v>16</v>
          </cell>
          <cell r="B27" t="str">
            <v>C15</v>
          </cell>
          <cell r="C27" t="str">
            <v>C16</v>
          </cell>
          <cell r="F27">
            <v>0.35000000000000003</v>
          </cell>
          <cell r="G27">
            <v>5</v>
          </cell>
          <cell r="J27" t="str">
            <v/>
          </cell>
          <cell r="K27" t="str">
            <v/>
          </cell>
          <cell r="L27">
            <v>4.6541116427098697</v>
          </cell>
          <cell r="M27">
            <v>4.6541116427098697</v>
          </cell>
          <cell r="N27">
            <v>437.8905648792479</v>
          </cell>
          <cell r="O27">
            <v>0.66974137931034572</v>
          </cell>
          <cell r="P27">
            <v>102.64570081822488</v>
          </cell>
          <cell r="S27">
            <v>12.83</v>
          </cell>
          <cell r="T27">
            <v>98</v>
          </cell>
          <cell r="U27">
            <v>1917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7.5029839999999997</v>
          </cell>
          <cell r="AE27">
            <v>23.948652961556085</v>
          </cell>
          <cell r="AF27">
            <v>23.948652961556085</v>
          </cell>
          <cell r="AG27">
            <v>25.231652961556087</v>
          </cell>
          <cell r="AH27">
            <v>127.87735377978098</v>
          </cell>
          <cell r="AI27">
            <v>5.22</v>
          </cell>
          <cell r="AJ27">
            <v>46.51</v>
          </cell>
          <cell r="AK27">
            <v>18</v>
          </cell>
          <cell r="AL27">
            <v>0.45</v>
          </cell>
          <cell r="AM27">
            <v>1.4E-2</v>
          </cell>
          <cell r="AN27">
            <v>9.1291397809982328E-2</v>
          </cell>
          <cell r="AO27">
            <v>0.24960937499999999</v>
          </cell>
          <cell r="AP27">
            <v>0.20286977291107183</v>
          </cell>
          <cell r="AQ27">
            <v>5.5333082548660188</v>
          </cell>
          <cell r="AR27">
            <v>6.9852038707835087</v>
          </cell>
          <cell r="AS27">
            <v>15.783833586338119</v>
          </cell>
          <cell r="AT27">
            <v>1.5605249869198994</v>
          </cell>
          <cell r="AU27">
            <v>1.6518163847298817</v>
          </cell>
          <cell r="AV27">
            <v>11.371534621226271</v>
          </cell>
          <cell r="AW27">
            <v>1808.5644373206262</v>
          </cell>
          <cell r="AX27">
            <v>7.0706551086026137E-2</v>
          </cell>
          <cell r="AY27">
            <v>150.5004077340291</v>
          </cell>
          <cell r="AZ27" t="str">
            <v>21°11'51''</v>
          </cell>
          <cell r="BA27">
            <v>7.1254554098055687</v>
          </cell>
          <cell r="BB27">
            <v>1.294</v>
          </cell>
          <cell r="BC27">
            <v>0.15</v>
          </cell>
          <cell r="BD27">
            <v>0.224</v>
          </cell>
          <cell r="BE27">
            <v>1.6679999999999999</v>
          </cell>
          <cell r="BF27">
            <v>1.6679999999999999</v>
          </cell>
          <cell r="BG27">
            <v>0.30029841452236117</v>
          </cell>
          <cell r="BH27">
            <v>2.6666666666666665</v>
          </cell>
          <cell r="BI27">
            <v>1.2</v>
          </cell>
          <cell r="BJ27">
            <v>4.7930518538132354</v>
          </cell>
          <cell r="BK27">
            <v>5.0426612288132358</v>
          </cell>
          <cell r="BL27">
            <v>1.0675652368827082E-2</v>
          </cell>
          <cell r="BM27">
            <v>6.0640042574184756</v>
          </cell>
          <cell r="BN27">
            <v>5.77</v>
          </cell>
          <cell r="BO27">
            <v>685.40300000000025</v>
          </cell>
          <cell r="BP27">
            <v>682.9730000000003</v>
          </cell>
          <cell r="BQ27">
            <v>685.85300000000029</v>
          </cell>
          <cell r="BR27">
            <v>683.42300000000034</v>
          </cell>
          <cell r="BS27">
            <v>689.03300000000013</v>
          </cell>
          <cell r="BT27">
            <v>684.62300000000005</v>
          </cell>
          <cell r="BU27" t="str">
            <v/>
          </cell>
          <cell r="BV27">
            <v>3.1799999999998363</v>
          </cell>
          <cell r="BW27">
            <v>1.1999999999997044</v>
          </cell>
          <cell r="BX27">
            <v>3.6299999999998365</v>
          </cell>
          <cell r="BY27">
            <v>450</v>
          </cell>
          <cell r="BZ27">
            <v>0.96250000000000002</v>
          </cell>
          <cell r="CA27">
            <v>0.5625</v>
          </cell>
          <cell r="CB27">
            <v>2.1899999999997704</v>
          </cell>
          <cell r="CC27">
            <v>1.7900719555872155</v>
          </cell>
          <cell r="CD27">
            <v>3482.5010799720098</v>
          </cell>
          <cell r="CE27">
            <v>5.2978269652359744E-2</v>
          </cell>
          <cell r="CF27">
            <v>437.07072463196789</v>
          </cell>
          <cell r="CG27">
            <v>3919.5718046039779</v>
          </cell>
          <cell r="CH27">
            <v>1.5</v>
          </cell>
          <cell r="CI27">
            <v>4487</v>
          </cell>
          <cell r="CJ27">
            <v>1.3103092727670975</v>
          </cell>
          <cell r="CK27">
            <v>1.5</v>
          </cell>
          <cell r="CL27">
            <v>2</v>
          </cell>
          <cell r="CM27">
            <v>2</v>
          </cell>
        </row>
        <row r="28">
          <cell r="A28">
            <v>17</v>
          </cell>
          <cell r="B28" t="str">
            <v>C16</v>
          </cell>
          <cell r="C28" t="str">
            <v>C17</v>
          </cell>
          <cell r="F28">
            <v>0.35000000000000003</v>
          </cell>
          <cell r="G28">
            <v>5</v>
          </cell>
          <cell r="J28" t="str">
            <v/>
          </cell>
          <cell r="K28" t="str">
            <v/>
          </cell>
          <cell r="L28">
            <v>4.6541116427098697</v>
          </cell>
          <cell r="M28">
            <v>4.6541116427098697</v>
          </cell>
          <cell r="N28">
            <v>437.8905648792479</v>
          </cell>
          <cell r="O28">
            <v>0.64210396039604045</v>
          </cell>
          <cell r="P28">
            <v>98.409943075158537</v>
          </cell>
          <cell r="S28">
            <v>12.83</v>
          </cell>
          <cell r="T28">
            <v>98</v>
          </cell>
          <cell r="U28">
            <v>1917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7.5029839999999997</v>
          </cell>
          <cell r="AE28">
            <v>23.948652961556085</v>
          </cell>
          <cell r="AF28">
            <v>23.948652961556085</v>
          </cell>
          <cell r="AG28">
            <v>25.231652961556087</v>
          </cell>
          <cell r="AH28">
            <v>123.64159603671462</v>
          </cell>
          <cell r="AI28">
            <v>4.04</v>
          </cell>
          <cell r="AJ28">
            <v>18.79</v>
          </cell>
          <cell r="AK28">
            <v>18</v>
          </cell>
          <cell r="AL28">
            <v>0.45</v>
          </cell>
          <cell r="AM28">
            <v>1.4E-2</v>
          </cell>
          <cell r="AN28">
            <v>0.11251437664031982</v>
          </cell>
          <cell r="AO28">
            <v>0.24521484374999999</v>
          </cell>
          <cell r="AP28">
            <v>0.25003194808959961</v>
          </cell>
          <cell r="AQ28">
            <v>3.9757790513113038</v>
          </cell>
          <cell r="AR28">
            <v>4.4897540672024876</v>
          </cell>
          <cell r="AS28">
            <v>7.6667329164274074</v>
          </cell>
          <cell r="AT28">
            <v>0.80564827037950104</v>
          </cell>
          <cell r="AU28">
            <v>0.91816264701982087</v>
          </cell>
          <cell r="AV28">
            <v>7.2278527823431746</v>
          </cell>
          <cell r="AW28">
            <v>1149.5403158632919</v>
          </cell>
          <cell r="AX28">
            <v>0.1075574247640555</v>
          </cell>
          <cell r="AY28">
            <v>150.4994376613574</v>
          </cell>
          <cell r="AZ28" t="str">
            <v>00°00'00''</v>
          </cell>
          <cell r="BA28">
            <v>1000</v>
          </cell>
          <cell r="BB28">
            <v>1E-3</v>
          </cell>
          <cell r="BC28">
            <v>0.151</v>
          </cell>
          <cell r="BD28">
            <v>5.8000000000000003E-2</v>
          </cell>
          <cell r="BE28">
            <v>0.21</v>
          </cell>
          <cell r="BF28">
            <v>0.20899999999999999</v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>
            <v>0.21</v>
          </cell>
          <cell r="BO28">
            <v>682.27300000000025</v>
          </cell>
          <cell r="BP28">
            <v>681.51300000000026</v>
          </cell>
          <cell r="BQ28">
            <v>682.7230000000003</v>
          </cell>
          <cell r="BR28">
            <v>681.96300000000031</v>
          </cell>
          <cell r="BS28">
            <v>684.62300000000005</v>
          </cell>
          <cell r="BT28">
            <v>683.44299999999998</v>
          </cell>
          <cell r="BU28" t="str">
            <v/>
          </cell>
          <cell r="BV28">
            <v>1.8999999999997499</v>
          </cell>
          <cell r="BW28">
            <v>1.4799999999996771</v>
          </cell>
          <cell r="BX28">
            <v>2.3499999999997501</v>
          </cell>
          <cell r="BY28">
            <v>450</v>
          </cell>
          <cell r="BZ28">
            <v>0.96250000000000002</v>
          </cell>
          <cell r="CA28">
            <v>0.5625</v>
          </cell>
          <cell r="CB28">
            <v>1.6899999999997135</v>
          </cell>
          <cell r="CC28">
            <v>1.4564712123942514</v>
          </cell>
          <cell r="CD28">
            <v>2833.4964716249356</v>
          </cell>
          <cell r="CE28">
            <v>8.5834483443120613E-2</v>
          </cell>
          <cell r="CF28">
            <v>708.13448840574506</v>
          </cell>
          <cell r="CG28">
            <v>3541.6309600306804</v>
          </cell>
          <cell r="CH28">
            <v>1.5</v>
          </cell>
          <cell r="CI28">
            <v>4487</v>
          </cell>
          <cell r="CJ28">
            <v>1.1839639937700068</v>
          </cell>
          <cell r="CK28">
            <v>1.5</v>
          </cell>
          <cell r="CL28">
            <v>2</v>
          </cell>
          <cell r="CM28">
            <v>2</v>
          </cell>
        </row>
        <row r="29">
          <cell r="A29">
            <v>18</v>
          </cell>
          <cell r="B29" t="str">
            <v>C17</v>
          </cell>
          <cell r="C29" t="str">
            <v>C18</v>
          </cell>
          <cell r="D29">
            <v>0.09</v>
          </cell>
          <cell r="F29">
            <v>0.44000000000000006</v>
          </cell>
          <cell r="G29">
            <v>5</v>
          </cell>
          <cell r="J29" t="str">
            <v/>
          </cell>
          <cell r="K29" t="str">
            <v/>
          </cell>
          <cell r="L29">
            <v>4.6541116427098697</v>
          </cell>
          <cell r="M29">
            <v>4.6541116427098697</v>
          </cell>
          <cell r="N29">
            <v>437.8905648792479</v>
          </cell>
          <cell r="O29">
            <v>0.6266236233907243</v>
          </cell>
          <cell r="P29">
            <v>120.73273186182799</v>
          </cell>
          <cell r="Q29">
            <v>0.09</v>
          </cell>
          <cell r="S29">
            <v>12.92</v>
          </cell>
          <cell r="T29">
            <v>98</v>
          </cell>
          <cell r="U29">
            <v>1952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7.5556159999999997</v>
          </cell>
          <cell r="AE29">
            <v>24.104294214297553</v>
          </cell>
          <cell r="AF29">
            <v>24.104294214297553</v>
          </cell>
          <cell r="AG29">
            <v>25.396294214297555</v>
          </cell>
          <cell r="AH29">
            <v>146.12902607612554</v>
          </cell>
          <cell r="AI29">
            <v>64.47</v>
          </cell>
          <cell r="AJ29">
            <v>0.38</v>
          </cell>
          <cell r="AK29">
            <v>18</v>
          </cell>
          <cell r="AL29">
            <v>0.45</v>
          </cell>
          <cell r="AM29">
            <v>1.4E-2</v>
          </cell>
          <cell r="AN29">
            <v>0.36901016235351564</v>
          </cell>
          <cell r="AO29">
            <v>0.26806640625</v>
          </cell>
          <cell r="AP29">
            <v>0.8200225830078125</v>
          </cell>
          <cell r="AQ29">
            <v>1.0469238242441505</v>
          </cell>
          <cell r="AR29">
            <v>0.52562657530616341</v>
          </cell>
          <cell r="AS29">
            <v>0.41680087223403262</v>
          </cell>
          <cell r="AT29">
            <v>5.5863888571355602E-2</v>
          </cell>
          <cell r="AU29">
            <v>0.42487405092487124</v>
          </cell>
          <cell r="AV29">
            <v>1.0278688540258512</v>
          </cell>
          <cell r="AW29">
            <v>163.47547780848203</v>
          </cell>
          <cell r="AX29">
            <v>0.89388957925127743</v>
          </cell>
          <cell r="AY29">
            <v>208.24170826422633</v>
          </cell>
          <cell r="AZ29" t="str">
            <v>57°44'32''</v>
          </cell>
          <cell r="BA29">
            <v>2.4182077430262381</v>
          </cell>
          <cell r="BB29">
            <v>1E-3</v>
          </cell>
          <cell r="BC29">
            <v>0.15</v>
          </cell>
          <cell r="BD29">
            <v>6.4000000000000001E-2</v>
          </cell>
          <cell r="BE29">
            <v>0.215</v>
          </cell>
          <cell r="BF29">
            <v>0.215</v>
          </cell>
          <cell r="BG29">
            <v>0.34315939100466136</v>
          </cell>
          <cell r="BH29">
            <v>2.6666666666666665</v>
          </cell>
          <cell r="BI29">
            <v>1.2</v>
          </cell>
          <cell r="BJ29">
            <v>4.2089160445659177E-2</v>
          </cell>
          <cell r="BK29">
            <v>0.31015556669565919</v>
          </cell>
          <cell r="BL29">
            <v>1.5244101460617611E-2</v>
          </cell>
          <cell r="BM29">
            <v>0.39047960178753216</v>
          </cell>
          <cell r="BN29">
            <v>0.28000000000000003</v>
          </cell>
          <cell r="BO29">
            <v>681.38300000000027</v>
          </cell>
          <cell r="BP29">
            <v>681.14300000000026</v>
          </cell>
          <cell r="BQ29">
            <v>681.83300000000031</v>
          </cell>
          <cell r="BR29">
            <v>681.5930000000003</v>
          </cell>
          <cell r="BS29">
            <v>683.44299999999998</v>
          </cell>
          <cell r="BT29">
            <v>684.57300000000009</v>
          </cell>
          <cell r="BU29" t="str">
            <v/>
          </cell>
          <cell r="BV29">
            <v>1.6099999999996726</v>
          </cell>
          <cell r="BW29">
            <v>2.9799999999997908</v>
          </cell>
          <cell r="BX29">
            <v>2.0599999999996728</v>
          </cell>
          <cell r="BY29">
            <v>450</v>
          </cell>
          <cell r="BZ29">
            <v>0.96250000000000002</v>
          </cell>
          <cell r="CA29">
            <v>0.5625</v>
          </cell>
          <cell r="CB29">
            <v>2.2949999999997317</v>
          </cell>
          <cell r="CC29">
            <v>1.8554138980513093</v>
          </cell>
          <cell r="CD29">
            <v>3609.6207661323515</v>
          </cell>
          <cell r="CE29">
            <v>4.8474597514741369E-2</v>
          </cell>
          <cell r="CF29">
            <v>399.9154294966163</v>
          </cell>
          <cell r="CG29">
            <v>4009.536195628968</v>
          </cell>
          <cell r="CH29">
            <v>1.5</v>
          </cell>
          <cell r="CI29">
            <v>4487</v>
          </cell>
          <cell r="CJ29">
            <v>1.3403842864817144</v>
          </cell>
          <cell r="CK29">
            <v>1.5</v>
          </cell>
          <cell r="CL29">
            <v>2</v>
          </cell>
          <cell r="CM29">
            <v>2</v>
          </cell>
        </row>
        <row r="30">
          <cell r="A30">
            <v>19</v>
          </cell>
          <cell r="B30" t="str">
            <v>C18</v>
          </cell>
          <cell r="C30" t="str">
            <v>C19</v>
          </cell>
          <cell r="D30">
            <v>0.04</v>
          </cell>
          <cell r="E30">
            <v>2.5499999999999998</v>
          </cell>
          <cell r="F30">
            <v>3.03</v>
          </cell>
          <cell r="G30">
            <v>5</v>
          </cell>
          <cell r="J30" t="str">
            <v/>
          </cell>
          <cell r="K30">
            <v>1.0409620105724</v>
          </cell>
          <cell r="L30">
            <v>5.6950736532822699</v>
          </cell>
          <cell r="M30">
            <v>5.6950736532822699</v>
          </cell>
          <cell r="N30">
            <v>418.73477282316048</v>
          </cell>
          <cell r="O30">
            <v>0.64050518134715029</v>
          </cell>
          <cell r="P30">
            <v>812.65142855847216</v>
          </cell>
          <cell r="Q30">
            <v>0.04</v>
          </cell>
          <cell r="R30">
            <v>2.5499999999999998</v>
          </cell>
          <cell r="S30">
            <v>15.51</v>
          </cell>
          <cell r="T30">
            <v>98</v>
          </cell>
          <cell r="U30">
            <v>2967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9.0702479999999994</v>
          </cell>
          <cell r="AE30">
            <v>28.551399527413498</v>
          </cell>
          <cell r="AF30">
            <v>28.551399527413498</v>
          </cell>
          <cell r="AG30">
            <v>30.102399527413496</v>
          </cell>
          <cell r="AH30">
            <v>842.75382808588563</v>
          </cell>
          <cell r="AI30">
            <v>19.3</v>
          </cell>
          <cell r="AJ30">
            <v>12.56</v>
          </cell>
          <cell r="AK30">
            <v>28</v>
          </cell>
          <cell r="AL30">
            <v>0.70000000000000007</v>
          </cell>
          <cell r="AM30">
            <v>1.2999999999999999E-2</v>
          </cell>
          <cell r="AN30">
            <v>0.27372342944145206</v>
          </cell>
          <cell r="AO30">
            <v>0.57541503906250013</v>
          </cell>
          <cell r="AP30">
            <v>0.39103347063064575</v>
          </cell>
          <cell r="AQ30">
            <v>6.0432101652517645</v>
          </cell>
          <cell r="AR30">
            <v>4.2668532950937799</v>
          </cell>
          <cell r="AS30">
            <v>11.682602929841305</v>
          </cell>
          <cell r="AT30">
            <v>1.8613857849848245</v>
          </cell>
          <cell r="AU30">
            <v>2.1351092144262767</v>
          </cell>
          <cell r="AV30">
            <v>8.5437610854409787</v>
          </cell>
          <cell r="AW30">
            <v>3288.0245898558483</v>
          </cell>
          <cell r="AX30">
            <v>0.25631007465270605</v>
          </cell>
          <cell r="AY30">
            <v>114.73554446443033</v>
          </cell>
          <cell r="AZ30" t="str">
            <v>93°30'22''</v>
          </cell>
          <cell r="BA30">
            <v>1.0077907318737453</v>
          </cell>
          <cell r="BB30">
            <v>1.71</v>
          </cell>
          <cell r="BC30">
            <v>0.18099999999999999</v>
          </cell>
          <cell r="BD30">
            <v>0.25600000000000001</v>
          </cell>
          <cell r="BE30">
            <v>2.1470000000000002</v>
          </cell>
          <cell r="BF30">
            <v>2.1470000000000002</v>
          </cell>
          <cell r="BG30">
            <v>0.65576210616210429</v>
          </cell>
          <cell r="BH30">
            <v>2.1428571428571428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1.2779304091405184</v>
          </cell>
          <cell r="BN30">
            <v>0.91</v>
          </cell>
          <cell r="BO30">
            <v>680.29300000000023</v>
          </cell>
          <cell r="BP30">
            <v>677.87300000000027</v>
          </cell>
          <cell r="BQ30">
            <v>680.99300000000028</v>
          </cell>
          <cell r="BR30">
            <v>678.57300000000032</v>
          </cell>
          <cell r="BS30">
            <v>684.57300000000009</v>
          </cell>
          <cell r="BT30">
            <v>679.55300000000011</v>
          </cell>
          <cell r="BU30" t="str">
            <v/>
          </cell>
          <cell r="BV30">
            <v>3.5799999999998136</v>
          </cell>
          <cell r="BW30">
            <v>0.97999999999979082</v>
          </cell>
          <cell r="BX30">
            <v>4.2799999999998137</v>
          </cell>
          <cell r="BY30">
            <v>700</v>
          </cell>
          <cell r="BZ30">
            <v>1.2749999999999999</v>
          </cell>
          <cell r="CA30">
            <v>0.875</v>
          </cell>
          <cell r="CB30">
            <v>2.2799999999998022</v>
          </cell>
          <cell r="CC30">
            <v>1.478405219135404</v>
          </cell>
          <cell r="CD30">
            <v>5046.9982171496813</v>
          </cell>
          <cell r="CE30">
            <v>7.5050793024618923E-2</v>
          </cell>
          <cell r="CF30">
            <v>619.16904245310616</v>
          </cell>
          <cell r="CG30">
            <v>5666.1672596027875</v>
          </cell>
          <cell r="CH30">
            <v>1.25</v>
          </cell>
          <cell r="CI30">
            <v>3416</v>
          </cell>
          <cell r="CJ30">
            <v>2.0733925862129636</v>
          </cell>
          <cell r="CK30">
            <v>2.2000000000000002</v>
          </cell>
          <cell r="CL30">
            <v>2</v>
          </cell>
          <cell r="CM30">
            <v>3</v>
          </cell>
        </row>
        <row r="31">
          <cell r="A31">
            <v>20</v>
          </cell>
          <cell r="B31" t="str">
            <v>C19</v>
          </cell>
          <cell r="C31" t="str">
            <v>C20</v>
          </cell>
          <cell r="D31">
            <v>0.06</v>
          </cell>
          <cell r="F31">
            <v>3.09</v>
          </cell>
          <cell r="G31">
            <v>5</v>
          </cell>
          <cell r="J31" t="str">
            <v/>
          </cell>
          <cell r="K31">
            <v>0.1114086862725861</v>
          </cell>
          <cell r="L31">
            <v>5.8064823395548562</v>
          </cell>
          <cell r="M31">
            <v>5.8064823395548562</v>
          </cell>
          <cell r="N31">
            <v>416.77659245846382</v>
          </cell>
          <cell r="O31">
            <v>0.63959865053513276</v>
          </cell>
          <cell r="P31">
            <v>823.70051548318918</v>
          </cell>
          <cell r="Q31">
            <v>0.06</v>
          </cell>
          <cell r="S31">
            <v>15.57</v>
          </cell>
          <cell r="T31">
            <v>98</v>
          </cell>
          <cell r="U31">
            <v>2991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9.1053359999999994</v>
          </cell>
          <cell r="AE31">
            <v>28.653739317893354</v>
          </cell>
          <cell r="AF31">
            <v>28.653739317893354</v>
          </cell>
          <cell r="AG31">
            <v>30.210739317893353</v>
          </cell>
          <cell r="AH31">
            <v>853.91125480108258</v>
          </cell>
          <cell r="AI31">
            <v>21.49</v>
          </cell>
          <cell r="AJ31">
            <v>19.920000000000002</v>
          </cell>
          <cell r="AK31">
            <v>28</v>
          </cell>
          <cell r="AL31">
            <v>0.70000000000000007</v>
          </cell>
          <cell r="AM31">
            <v>1.2999999999999999E-2</v>
          </cell>
          <cell r="AN31">
            <v>0.24419292211532592</v>
          </cell>
          <cell r="AO31">
            <v>0.57866210937500018</v>
          </cell>
          <cell r="AP31">
            <v>0.3488470315933227</v>
          </cell>
          <cell r="AQ31">
            <v>7.1455995945685054</v>
          </cell>
          <cell r="AR31">
            <v>5.3862416836514919</v>
          </cell>
          <cell r="AS31">
            <v>16.817122932812747</v>
          </cell>
          <cell r="AT31">
            <v>2.602425767884688</v>
          </cell>
          <cell r="AU31">
            <v>2.8466186900000139</v>
          </cell>
          <cell r="AV31">
            <v>10.75966977857024</v>
          </cell>
          <cell r="AW31">
            <v>4140.806192597528</v>
          </cell>
          <cell r="AX31">
            <v>0.20621859973248929</v>
          </cell>
          <cell r="AY31">
            <v>114.73715898942989</v>
          </cell>
          <cell r="AZ31" t="str">
            <v>00°00'00''</v>
          </cell>
          <cell r="BA31">
            <v>1000</v>
          </cell>
          <cell r="BB31">
            <v>0.71199999999999997</v>
          </cell>
          <cell r="BC31">
            <v>7.3999999999999996E-2</v>
          </cell>
          <cell r="BD31">
            <v>0.111</v>
          </cell>
          <cell r="BE31">
            <v>0.89699999999999991</v>
          </cell>
          <cell r="BF31">
            <v>0.89699999999999991</v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>
            <v>0.9</v>
          </cell>
          <cell r="BO31">
            <v>676.98300000000029</v>
          </cell>
          <cell r="BP31">
            <v>672.70300000000032</v>
          </cell>
          <cell r="BQ31">
            <v>677.68300000000033</v>
          </cell>
          <cell r="BR31">
            <v>673.40300000000036</v>
          </cell>
          <cell r="BS31">
            <v>679.55300000000011</v>
          </cell>
          <cell r="BT31">
            <v>674.35300000000007</v>
          </cell>
          <cell r="BU31" t="str">
            <v/>
          </cell>
          <cell r="BV31">
            <v>1.8699999999997772</v>
          </cell>
          <cell r="BW31">
            <v>0.94999999999970441</v>
          </cell>
          <cell r="BX31">
            <v>2.5699999999997774</v>
          </cell>
          <cell r="BY31">
            <v>700</v>
          </cell>
          <cell r="BZ31">
            <v>1.2749999999999999</v>
          </cell>
          <cell r="CA31">
            <v>0.875</v>
          </cell>
          <cell r="CB31">
            <v>1.4099999999997408</v>
          </cell>
          <cell r="CC31">
            <v>0.98163236546473365</v>
          </cell>
          <cell r="CD31">
            <v>3351.1088396280757</v>
          </cell>
          <cell r="CE31">
            <v>0.17724447485870864</v>
          </cell>
          <cell r="CF31">
            <v>1462.2669175843464</v>
          </cell>
          <cell r="CG31">
            <v>4813.3757572124223</v>
          </cell>
          <cell r="CH31">
            <v>1.25</v>
          </cell>
          <cell r="CI31">
            <v>3416</v>
          </cell>
          <cell r="CJ31">
            <v>1.7613348057715246</v>
          </cell>
          <cell r="CK31">
            <v>1.9</v>
          </cell>
          <cell r="CL31">
            <v>2</v>
          </cell>
          <cell r="CM31">
            <v>3</v>
          </cell>
        </row>
        <row r="32">
          <cell r="A32">
            <v>21</v>
          </cell>
          <cell r="B32" t="str">
            <v>C20</v>
          </cell>
          <cell r="C32" t="str">
            <v>A21</v>
          </cell>
          <cell r="F32">
            <v>3.09</v>
          </cell>
          <cell r="G32">
            <v>5</v>
          </cell>
          <cell r="J32" t="str">
            <v/>
          </cell>
          <cell r="K32">
            <v>3.8589780837585699E-2</v>
          </cell>
          <cell r="L32">
            <v>5.8450721203924418</v>
          </cell>
          <cell r="M32">
            <v>5.8450721203924418</v>
          </cell>
          <cell r="N32">
            <v>416.1022764375839</v>
          </cell>
          <cell r="O32">
            <v>0.63457776427703505</v>
          </cell>
          <cell r="P32">
            <v>815.91218958335151</v>
          </cell>
          <cell r="S32">
            <v>15.57</v>
          </cell>
          <cell r="T32">
            <v>98</v>
          </cell>
          <cell r="U32">
            <v>2991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9.1053359999999994</v>
          </cell>
          <cell r="AE32">
            <v>28.653739317893354</v>
          </cell>
          <cell r="AF32">
            <v>28.653739317893354</v>
          </cell>
          <cell r="AG32">
            <v>30.210739317893353</v>
          </cell>
          <cell r="AH32">
            <v>846.1229289012449</v>
          </cell>
          <cell r="AI32">
            <v>16.46</v>
          </cell>
          <cell r="AJ32">
            <v>5.71</v>
          </cell>
          <cell r="AK32">
            <v>24</v>
          </cell>
          <cell r="AL32">
            <v>0.60000000000000009</v>
          </cell>
          <cell r="AM32">
            <v>1.2999999999999999E-2</v>
          </cell>
          <cell r="AN32">
            <v>0.36759567260742199</v>
          </cell>
          <cell r="AO32">
            <v>0.56345214843750013</v>
          </cell>
          <cell r="AP32">
            <v>0.61265945434570324</v>
          </cell>
          <cell r="AQ32">
            <v>4.659697786559974</v>
          </cell>
          <cell r="AR32">
            <v>2.6670380059460763</v>
          </cell>
          <cell r="AS32">
            <v>6.6460351725848561</v>
          </cell>
          <cell r="AT32">
            <v>1.1066658237549398</v>
          </cell>
          <cell r="AU32">
            <v>1.4742614963623617</v>
          </cell>
          <cell r="AV32">
            <v>5.1980581877270664</v>
          </cell>
          <cell r="AW32">
            <v>1469.7163273946069</v>
          </cell>
          <cell r="AX32">
            <v>0.57570492559008479</v>
          </cell>
          <cell r="AY32">
            <v>99.698075365859424</v>
          </cell>
          <cell r="AZ32" t="str">
            <v>15°02'21''</v>
          </cell>
          <cell r="BA32">
            <v>9.4697332935740395</v>
          </cell>
          <cell r="BB32">
            <v>1E-3</v>
          </cell>
          <cell r="BC32">
            <v>0.29899999999999999</v>
          </cell>
          <cell r="BD32">
            <v>0.35499999999999998</v>
          </cell>
          <cell r="BE32">
            <v>0.65500000000000003</v>
          </cell>
          <cell r="BF32">
            <v>0.65399999999999991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671.11300000000028</v>
          </cell>
          <cell r="BP32">
            <v>670.17300000000023</v>
          </cell>
          <cell r="BQ32">
            <v>671.71300000000031</v>
          </cell>
          <cell r="BR32">
            <v>670.77300000000025</v>
          </cell>
          <cell r="BS32">
            <v>674.35300000000007</v>
          </cell>
          <cell r="BT32">
            <v>672.02300000000014</v>
          </cell>
          <cell r="BU32">
            <v>1.5900000000000318</v>
          </cell>
          <cell r="BV32">
            <v>2.639999999999759</v>
          </cell>
          <cell r="BW32">
            <v>1.2499999999998863</v>
          </cell>
          <cell r="BX32">
            <v>3.2399999999997591</v>
          </cell>
          <cell r="BY32">
            <v>600</v>
          </cell>
          <cell r="BZ32">
            <v>1.1499999999999999</v>
          </cell>
          <cell r="CA32">
            <v>0.75</v>
          </cell>
          <cell r="CB32">
            <v>1.9449999999998226</v>
          </cell>
          <cell r="CC32">
            <v>1.412298630530689</v>
          </cell>
          <cell r="CD32">
            <v>3922.3063716413558</v>
          </cell>
          <cell r="CE32">
            <v>8.7159735983932562E-2</v>
          </cell>
          <cell r="CF32">
            <v>719.06782186744363</v>
          </cell>
          <cell r="CG32">
            <v>4641.3741935087992</v>
          </cell>
          <cell r="CH32">
            <v>1.25</v>
          </cell>
          <cell r="CI32">
            <v>2928</v>
          </cell>
          <cell r="CJ32">
            <v>1.9814609774200818</v>
          </cell>
          <cell r="CK32">
            <v>2.2000000000000002</v>
          </cell>
          <cell r="CL32">
            <v>2</v>
          </cell>
          <cell r="CM32">
            <v>3</v>
          </cell>
        </row>
        <row r="33">
          <cell r="A33">
            <v>22</v>
          </cell>
          <cell r="B33" t="str">
            <v>A21</v>
          </cell>
          <cell r="C33" t="str">
            <v>C725</v>
          </cell>
          <cell r="E33">
            <v>-3</v>
          </cell>
          <cell r="F33">
            <v>8.9999999999999858E-2</v>
          </cell>
          <cell r="G33">
            <v>5</v>
          </cell>
          <cell r="J33" t="str">
            <v/>
          </cell>
          <cell r="K33">
            <v>0.48517237035901284</v>
          </cell>
          <cell r="L33">
            <v>6.330244490751455</v>
          </cell>
          <cell r="M33">
            <v>6.330244490751455</v>
          </cell>
          <cell r="N33">
            <v>407.79409737979614</v>
          </cell>
          <cell r="O33">
            <v>0.62647629310344866</v>
          </cell>
          <cell r="P33">
            <v>22.992600102836498</v>
          </cell>
          <cell r="S33">
            <v>15.57</v>
          </cell>
          <cell r="T33">
            <v>98</v>
          </cell>
          <cell r="U33">
            <v>2991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9.1053359999999994</v>
          </cell>
          <cell r="AE33">
            <v>28.653739317893354</v>
          </cell>
          <cell r="AF33">
            <v>28.653739317893354</v>
          </cell>
          <cell r="AG33">
            <v>30.210739317893353</v>
          </cell>
          <cell r="AH33">
            <v>53.203339420729847</v>
          </cell>
          <cell r="AI33">
            <v>18.559999999999999</v>
          </cell>
          <cell r="AJ33">
            <v>0.5</v>
          </cell>
          <cell r="AK33">
            <v>12</v>
          </cell>
          <cell r="AL33">
            <v>0.30000000000000004</v>
          </cell>
          <cell r="AM33">
            <v>1.4E-2</v>
          </cell>
          <cell r="AN33">
            <v>0.23405742645263677</v>
          </cell>
          <cell r="AO33">
            <v>0.17929687500000002</v>
          </cell>
          <cell r="AP33">
            <v>0.78019142150878917</v>
          </cell>
          <cell r="AQ33">
            <v>0.89916319209920159</v>
          </cell>
          <cell r="AR33">
            <v>0.58778155347259819</v>
          </cell>
          <cell r="AS33">
            <v>0.35221054419674536</v>
          </cell>
          <cell r="AT33">
            <v>4.1207667993171541E-2</v>
          </cell>
          <cell r="AU33">
            <v>0.27526509444580832</v>
          </cell>
          <cell r="AV33">
            <v>0.89978083297385381</v>
          </cell>
          <cell r="AW33">
            <v>63.601759231010206</v>
          </cell>
          <cell r="AX33">
            <v>0.83650735551965016</v>
          </cell>
          <cell r="AY33">
            <v>119.92178337811953</v>
          </cell>
          <cell r="AZ33" t="str">
            <v>20°13'25''</v>
          </cell>
          <cell r="BA33">
            <v>11.214496684338839</v>
          </cell>
          <cell r="BB33">
            <v>1E-3</v>
          </cell>
          <cell r="BC33">
            <v>0.21299999999999999</v>
          </cell>
          <cell r="BD33">
            <v>0.02</v>
          </cell>
          <cell r="BE33">
            <v>0.23399999999999999</v>
          </cell>
          <cell r="BF33">
            <v>0.23399999999999999</v>
          </cell>
          <cell r="BG33">
            <v>0.34429160941380316</v>
          </cell>
          <cell r="BH33">
            <v>3.9999999999999991</v>
          </cell>
          <cell r="BI33">
            <v>1.2</v>
          </cell>
          <cell r="BJ33">
            <v>3.2357977204485085E-2</v>
          </cell>
          <cell r="BK33">
            <v>0.2116548522044851</v>
          </cell>
          <cell r="BL33">
            <v>1.0252508574409323E-2</v>
          </cell>
          <cell r="BM33">
            <v>0.26628883293467331</v>
          </cell>
          <cell r="BN33">
            <v>-0.1</v>
          </cell>
          <cell r="BO33">
            <v>670.14300000000026</v>
          </cell>
          <cell r="BP33">
            <v>670.05300000000022</v>
          </cell>
          <cell r="BQ33">
            <v>670.44300000000021</v>
          </cell>
          <cell r="BR33">
            <v>670.35300000000018</v>
          </cell>
          <cell r="BS33">
            <v>672.02300000000014</v>
          </cell>
          <cell r="BT33">
            <v>672.40300000000002</v>
          </cell>
          <cell r="BU33" t="str">
            <v/>
          </cell>
          <cell r="BV33">
            <v>1.5799999999999272</v>
          </cell>
          <cell r="BW33">
            <v>2.0499999999998408</v>
          </cell>
          <cell r="BX33">
            <v>1.8799999999999273</v>
          </cell>
          <cell r="BY33">
            <v>300</v>
          </cell>
          <cell r="BZ33">
            <v>0.77500000000000002</v>
          </cell>
          <cell r="CA33">
            <v>0.375</v>
          </cell>
          <cell r="CB33">
            <v>1.814999999999884</v>
          </cell>
          <cell r="CC33">
            <v>1.8301559529052325</v>
          </cell>
          <cell r="CD33">
            <v>2308.3985803487813</v>
          </cell>
          <cell r="CE33">
            <v>5.0728678463819565E-2</v>
          </cell>
          <cell r="CF33">
            <v>418.51159732651143</v>
          </cell>
          <cell r="CG33">
            <v>2726.9101776752927</v>
          </cell>
          <cell r="CH33">
            <v>1.5</v>
          </cell>
          <cell r="CI33">
            <v>3365</v>
          </cell>
          <cell r="CJ33">
            <v>1.215561743391661</v>
          </cell>
          <cell r="CK33">
            <v>1.5</v>
          </cell>
          <cell r="CL33">
            <v>2</v>
          </cell>
          <cell r="CM33">
            <v>2</v>
          </cell>
        </row>
        <row r="34">
          <cell r="A34">
            <v>23</v>
          </cell>
          <cell r="F34" t="str">
            <v/>
          </cell>
          <cell r="G34" t="str">
            <v/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S34" t="str">
            <v/>
          </cell>
          <cell r="T34">
            <v>98</v>
          </cell>
          <cell r="U34" t="str">
            <v/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>
            <v>670.05300000000022</v>
          </cell>
          <cell r="BP34" t="str">
            <v/>
          </cell>
          <cell r="BQ34">
            <v>670.05300000000022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>
            <v>0</v>
          </cell>
          <cell r="BZ34">
            <v>0.4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 t="e">
            <v>#VALUE!</v>
          </cell>
          <cell r="CF34" t="e">
            <v>#VALUE!</v>
          </cell>
          <cell r="CG34" t="e">
            <v>#VALUE!</v>
          </cell>
          <cell r="CH34">
            <v>1.5</v>
          </cell>
          <cell r="CI34" t="e">
            <v>#VALUE!</v>
          </cell>
          <cell r="CJ34" t="e">
            <v>#VALUE!</v>
          </cell>
          <cell r="CK34" t="e">
            <v>#VALUE!</v>
          </cell>
          <cell r="CL34">
            <v>2</v>
          </cell>
          <cell r="CM34">
            <v>2</v>
          </cell>
        </row>
        <row r="35">
          <cell r="A35">
            <v>24</v>
          </cell>
          <cell r="C35" t="str">
            <v/>
          </cell>
          <cell r="F35" t="str">
            <v/>
          </cell>
          <cell r="G35" t="str">
            <v/>
          </cell>
          <cell r="J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S35" t="str">
            <v/>
          </cell>
          <cell r="T35">
            <v>98</v>
          </cell>
          <cell r="U35" t="str">
            <v/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>
            <v>0</v>
          </cell>
          <cell r="BP35" t="str">
            <v/>
          </cell>
          <cell r="BQ35">
            <v>0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>
            <v>0</v>
          </cell>
          <cell r="BZ35">
            <v>0.4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 t="e">
            <v>#VALUE!</v>
          </cell>
          <cell r="CF35" t="e">
            <v>#VALUE!</v>
          </cell>
          <cell r="CG35" t="e">
            <v>#VALUE!</v>
          </cell>
          <cell r="CH35">
            <v>1.5</v>
          </cell>
          <cell r="CI35" t="e">
            <v>#VALUE!</v>
          </cell>
          <cell r="CJ35" t="e">
            <v>#VALUE!</v>
          </cell>
          <cell r="CK35" t="e">
            <v>#VALUE!</v>
          </cell>
          <cell r="CL35">
            <v>2</v>
          </cell>
          <cell r="CM35">
            <v>2</v>
          </cell>
        </row>
        <row r="36">
          <cell r="A36">
            <v>25</v>
          </cell>
          <cell r="B36" t="str">
            <v>C65</v>
          </cell>
          <cell r="C36" t="str">
            <v>C02</v>
          </cell>
          <cell r="D36">
            <v>1.06</v>
          </cell>
          <cell r="F36">
            <v>1.06</v>
          </cell>
          <cell r="G36">
            <v>5</v>
          </cell>
          <cell r="H36">
            <v>36.799999999999997</v>
          </cell>
          <cell r="I36">
            <v>16</v>
          </cell>
          <cell r="J36">
            <v>43.478260869565219</v>
          </cell>
          <cell r="K36">
            <v>4.8647885230008001E-2</v>
          </cell>
          <cell r="L36">
            <v>1.9674559208888331</v>
          </cell>
          <cell r="M36">
            <v>3</v>
          </cell>
          <cell r="N36">
            <v>471.90281881227315</v>
          </cell>
          <cell r="O36">
            <v>0.63052939412117581</v>
          </cell>
          <cell r="P36">
            <v>315.40151433556429</v>
          </cell>
          <cell r="Q36">
            <v>1.06</v>
          </cell>
          <cell r="S36">
            <v>1.06</v>
          </cell>
          <cell r="T36">
            <v>98</v>
          </cell>
          <cell r="U36">
            <v>416</v>
          </cell>
          <cell r="V36">
            <v>0.68799999999999994</v>
          </cell>
          <cell r="X36" t="str">
            <v/>
          </cell>
          <cell r="Y36" t="str">
            <v/>
          </cell>
          <cell r="AA36" t="str">
            <v/>
          </cell>
          <cell r="AB36" t="str">
            <v/>
          </cell>
          <cell r="AC36">
            <v>0.58479999999999999</v>
          </cell>
          <cell r="AD36">
            <v>0.61988799999999999</v>
          </cell>
          <cell r="AE36">
            <v>2.3754089779960461</v>
          </cell>
          <cell r="AF36">
            <v>2.3754089779960461</v>
          </cell>
          <cell r="AG36">
            <v>2.481408977996046</v>
          </cell>
          <cell r="AH36">
            <v>317.88292331356035</v>
          </cell>
          <cell r="AI36">
            <v>16.670000000000002</v>
          </cell>
          <cell r="AJ36">
            <v>6.88</v>
          </cell>
          <cell r="AK36">
            <v>14</v>
          </cell>
          <cell r="AL36">
            <v>0.35000000000000003</v>
          </cell>
          <cell r="AM36">
            <v>1.4E-2</v>
          </cell>
          <cell r="AN36">
            <v>0.28684284687042244</v>
          </cell>
          <cell r="AO36">
            <v>0.34468078613281261</v>
          </cell>
          <cell r="AP36">
            <v>0.81955099105834972</v>
          </cell>
          <cell r="AQ36">
            <v>3.7667191182941138</v>
          </cell>
          <cell r="AR36">
            <v>2.1460192077338629</v>
          </cell>
          <cell r="AS36">
            <v>5.8668386919375335</v>
          </cell>
          <cell r="AT36">
            <v>0.72314846667290444</v>
          </cell>
          <cell r="AU36">
            <v>1.0099913135433269</v>
          </cell>
          <cell r="AV36">
            <v>3.6989388155534599</v>
          </cell>
          <cell r="AW36">
            <v>355.87961965126453</v>
          </cell>
          <cell r="AX36">
            <v>0.89323160349857034</v>
          </cell>
          <cell r="AY36">
            <v>114.16598646464206</v>
          </cell>
          <cell r="AZ36" t="b">
            <v>0</v>
          </cell>
          <cell r="BA36" t="str">
            <v/>
          </cell>
          <cell r="BB36">
            <v>1E-3</v>
          </cell>
          <cell r="BC36">
            <v>0</v>
          </cell>
          <cell r="BD36">
            <v>0</v>
          </cell>
          <cell r="BE36">
            <v>1E-3</v>
          </cell>
          <cell r="BF36" t="str">
            <v/>
          </cell>
          <cell r="BG36">
            <v>1.3992256904642315</v>
          </cell>
          <cell r="BH36">
            <v>3.4285714285714279</v>
          </cell>
          <cell r="BI36">
            <v>1.2</v>
          </cell>
          <cell r="BJ36" t="str">
            <v/>
          </cell>
          <cell r="BK36" t="str">
            <v/>
          </cell>
          <cell r="BL36" t="str">
            <v/>
          </cell>
          <cell r="BM36">
            <v>1.8645732578563656</v>
          </cell>
          <cell r="BN36">
            <v>0</v>
          </cell>
          <cell r="BO36">
            <v>732.16300000000012</v>
          </cell>
          <cell r="BP36">
            <v>731.01300000000015</v>
          </cell>
          <cell r="BQ36">
            <v>732.51300000000015</v>
          </cell>
          <cell r="BR36">
            <v>731.36300000000017</v>
          </cell>
          <cell r="BS36">
            <v>733.76300000000015</v>
          </cell>
          <cell r="BT36">
            <v>732.75300000000016</v>
          </cell>
          <cell r="BU36" t="b">
            <v>0</v>
          </cell>
          <cell r="BV36">
            <v>1.25</v>
          </cell>
          <cell r="BW36">
            <v>1.3899999999999864</v>
          </cell>
          <cell r="BX36">
            <v>1.6</v>
          </cell>
          <cell r="BY36">
            <v>350</v>
          </cell>
          <cell r="BZ36">
            <v>0.83750000000000002</v>
          </cell>
          <cell r="CA36">
            <v>0.4375</v>
          </cell>
          <cell r="CB36">
            <v>1.3199999999999932</v>
          </cell>
          <cell r="CC36">
            <v>1.3318877741955721</v>
          </cell>
          <cell r="CD36">
            <v>1961.8082591506625</v>
          </cell>
          <cell r="CE36">
            <v>0.10512844739980842</v>
          </cell>
          <cell r="CF36">
            <v>867.3096910484195</v>
          </cell>
          <cell r="CG36">
            <v>2829.1179501990819</v>
          </cell>
          <cell r="CH36">
            <v>1.5</v>
          </cell>
          <cell r="CI36">
            <v>3671</v>
          </cell>
          <cell r="CJ36">
            <v>1.1560002520562853</v>
          </cell>
          <cell r="CK36">
            <v>1.5</v>
          </cell>
          <cell r="CL36">
            <v>2</v>
          </cell>
          <cell r="CM36">
            <v>2</v>
          </cell>
        </row>
        <row r="37">
          <cell r="A37">
            <v>26</v>
          </cell>
          <cell r="F37" t="str">
            <v/>
          </cell>
          <cell r="G37" t="str">
            <v/>
          </cell>
          <cell r="J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S37" t="str">
            <v/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731.01300000000015</v>
          </cell>
          <cell r="BP37" t="str">
            <v/>
          </cell>
          <cell r="BQ37">
            <v>731.01300000000015</v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>
            <v>0</v>
          </cell>
          <cell r="BZ37">
            <v>0.4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 t="e">
            <v>#VALUE!</v>
          </cell>
          <cell r="CF37" t="e">
            <v>#VALUE!</v>
          </cell>
          <cell r="CG37" t="e">
            <v>#VALUE!</v>
          </cell>
          <cell r="CH37">
            <v>1.25</v>
          </cell>
          <cell r="CI37">
            <v>0</v>
          </cell>
          <cell r="CJ37" t="e">
            <v>#VALUE!</v>
          </cell>
          <cell r="CK37" t="e">
            <v>#VALUE!</v>
          </cell>
          <cell r="CL37">
            <v>3</v>
          </cell>
          <cell r="CM37">
            <v>3</v>
          </cell>
        </row>
        <row r="38">
          <cell r="A38">
            <v>27</v>
          </cell>
          <cell r="C38" t="str">
            <v/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0</v>
          </cell>
          <cell r="BP38" t="str">
            <v/>
          </cell>
          <cell r="BQ38">
            <v>0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28</v>
          </cell>
          <cell r="B39" t="str">
            <v>C05</v>
          </cell>
          <cell r="C39" t="str">
            <v>C66</v>
          </cell>
          <cell r="D39">
            <v>0.08</v>
          </cell>
          <cell r="E39">
            <v>1.48</v>
          </cell>
          <cell r="F39">
            <v>1.56</v>
          </cell>
          <cell r="G39">
            <v>5</v>
          </cell>
          <cell r="J39" t="str">
            <v/>
          </cell>
          <cell r="K39" t="str">
            <v/>
          </cell>
          <cell r="L39">
            <v>3.72</v>
          </cell>
          <cell r="M39">
            <v>3.72</v>
          </cell>
          <cell r="N39">
            <v>456.51514969634218</v>
          </cell>
          <cell r="O39">
            <v>0.63097305389221547</v>
          </cell>
          <cell r="P39">
            <v>449.35606271706217</v>
          </cell>
          <cell r="Q39">
            <v>0.08</v>
          </cell>
          <cell r="R39">
            <v>1.46</v>
          </cell>
          <cell r="S39">
            <v>1.54</v>
          </cell>
          <cell r="U39">
            <v>0</v>
          </cell>
          <cell r="V39">
            <v>0.68799999999999994</v>
          </cell>
          <cell r="X39" t="str">
            <v/>
          </cell>
          <cell r="Y39" t="str">
            <v/>
          </cell>
          <cell r="AA39" t="str">
            <v/>
          </cell>
          <cell r="AB39" t="str">
            <v/>
          </cell>
          <cell r="AC39">
            <v>0.58479999999999999</v>
          </cell>
          <cell r="AD39">
            <v>0.90059199999999995</v>
          </cell>
          <cell r="AE39">
            <v>3.357862437011466</v>
          </cell>
          <cell r="AF39">
            <v>3.357862437011466</v>
          </cell>
          <cell r="AG39">
            <v>3.5118624370114659</v>
          </cell>
          <cell r="AH39">
            <v>452.86792515407365</v>
          </cell>
          <cell r="AI39">
            <v>41.75</v>
          </cell>
          <cell r="AJ39">
            <v>4.8600000000000003</v>
          </cell>
          <cell r="AK39">
            <v>18</v>
          </cell>
          <cell r="AL39">
            <v>0.45</v>
          </cell>
          <cell r="AM39">
            <v>1.4E-2</v>
          </cell>
          <cell r="AN39">
            <v>0.33266472816467291</v>
          </cell>
          <cell r="AO39">
            <v>0.430389404296875</v>
          </cell>
          <cell r="AP39">
            <v>0.73925495147705089</v>
          </cell>
          <cell r="AQ39">
            <v>3.5926959790713959</v>
          </cell>
          <cell r="AR39">
            <v>2.0291277788693174</v>
          </cell>
          <cell r="AS39">
            <v>4.9274661047989676</v>
          </cell>
          <cell r="AT39">
            <v>0.65787280316186414</v>
          </cell>
          <cell r="AU39">
            <v>0.99053753132653699</v>
          </cell>
          <cell r="AV39">
            <v>3.6759030011368368</v>
          </cell>
          <cell r="AW39">
            <v>584.62711184880811</v>
          </cell>
          <cell r="AX39">
            <v>0.77462696473644033</v>
          </cell>
          <cell r="AY39">
            <v>168.3950695955327</v>
          </cell>
          <cell r="AZ39" t="b">
            <v>0</v>
          </cell>
          <cell r="BA39" t="str">
            <v/>
          </cell>
          <cell r="BB39">
            <v>1E-3</v>
          </cell>
          <cell r="BC39">
            <v>0</v>
          </cell>
          <cell r="BD39">
            <v>0</v>
          </cell>
          <cell r="BE39">
            <v>1E-3</v>
          </cell>
          <cell r="BF39" t="str">
            <v/>
          </cell>
          <cell r="BG39">
            <v>1.0634840016004636</v>
          </cell>
          <cell r="BH39">
            <v>2.6666666666666665</v>
          </cell>
          <cell r="BI39">
            <v>1.2</v>
          </cell>
          <cell r="BJ39" t="str">
            <v/>
          </cell>
          <cell r="BK39" t="str">
            <v/>
          </cell>
          <cell r="BL39" t="str">
            <v/>
          </cell>
          <cell r="BM39">
            <v>1.5445115658202628</v>
          </cell>
          <cell r="BN39">
            <v>0</v>
          </cell>
          <cell r="BO39">
            <v>711.08299999999986</v>
          </cell>
          <cell r="BP39">
            <v>709.05299999999988</v>
          </cell>
          <cell r="BQ39">
            <v>711.5329999999999</v>
          </cell>
          <cell r="BR39">
            <v>709.50299999999993</v>
          </cell>
          <cell r="BS39">
            <v>713.70299999999997</v>
          </cell>
          <cell r="BT39">
            <v>710.80300000000011</v>
          </cell>
          <cell r="BU39" t="b">
            <v>0</v>
          </cell>
          <cell r="BV39">
            <v>2.1700000000000728</v>
          </cell>
          <cell r="BW39">
            <v>1.3000000000001819</v>
          </cell>
          <cell r="BX39">
            <v>2.6200000000000729</v>
          </cell>
          <cell r="BY39">
            <v>450</v>
          </cell>
          <cell r="BZ39">
            <v>0.96250000000000002</v>
          </cell>
          <cell r="CA39">
            <v>0.5625</v>
          </cell>
          <cell r="CB39">
            <v>1.7350000000001273</v>
          </cell>
          <cell r="CC39">
            <v>1.4880807702715295</v>
          </cell>
          <cell r="CD39">
            <v>2894.9913847771545</v>
          </cell>
          <cell r="CE39">
            <v>8.1803329920048573E-2</v>
          </cell>
          <cell r="CF39">
            <v>674.87747184040074</v>
          </cell>
          <cell r="CG39">
            <v>3569.8688566175551</v>
          </cell>
          <cell r="CH39">
            <v>1.5</v>
          </cell>
          <cell r="CI39">
            <v>3262</v>
          </cell>
          <cell r="CJ39">
            <v>1.6415705962373797</v>
          </cell>
          <cell r="CK39">
            <v>1.9</v>
          </cell>
          <cell r="CL39">
            <v>1</v>
          </cell>
          <cell r="CM39">
            <v>2</v>
          </cell>
        </row>
        <row r="40">
          <cell r="A40">
            <v>29</v>
          </cell>
          <cell r="B40" t="str">
            <v>C66</v>
          </cell>
          <cell r="C40" t="str">
            <v>A06</v>
          </cell>
          <cell r="D40">
            <v>0.04</v>
          </cell>
          <cell r="F40">
            <v>1.6</v>
          </cell>
          <cell r="G40">
            <v>5</v>
          </cell>
          <cell r="J40" t="str">
            <v/>
          </cell>
          <cell r="K40" t="str">
            <v/>
          </cell>
          <cell r="L40">
            <v>3.72</v>
          </cell>
          <cell r="M40">
            <v>3.72</v>
          </cell>
          <cell r="N40">
            <v>456.51514969634218</v>
          </cell>
          <cell r="O40">
            <v>0.63069047619047658</v>
          </cell>
          <cell r="P40">
            <v>460.67161144024442</v>
          </cell>
          <cell r="Q40">
            <v>0.4</v>
          </cell>
          <cell r="R40">
            <v>1.65</v>
          </cell>
          <cell r="S40">
            <v>3.59</v>
          </cell>
          <cell r="U40">
            <v>0</v>
          </cell>
          <cell r="V40">
            <v>0.68799999999999994</v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>
            <v>0.58479999999999999</v>
          </cell>
          <cell r="AD40">
            <v>2.0994319999999997</v>
          </cell>
          <cell r="AE40">
            <v>7.356876637912686</v>
          </cell>
          <cell r="AF40">
            <v>7.356876637912686</v>
          </cell>
          <cell r="AG40">
            <v>7.715876637912686</v>
          </cell>
          <cell r="AH40">
            <v>468.38748807815711</v>
          </cell>
          <cell r="AI40">
            <v>10.5</v>
          </cell>
          <cell r="AJ40">
            <v>3.9</v>
          </cell>
          <cell r="AK40">
            <v>18</v>
          </cell>
          <cell r="AL40">
            <v>0.45</v>
          </cell>
          <cell r="AM40">
            <v>1.4E-2</v>
          </cell>
          <cell r="AN40">
            <v>0.36916197538375856</v>
          </cell>
          <cell r="AO40">
            <v>0.43264160156249998</v>
          </cell>
          <cell r="AP40">
            <v>0.82035994529724121</v>
          </cell>
          <cell r="AQ40">
            <v>3.3544458814498141</v>
          </cell>
          <cell r="AR40">
            <v>1.6832257133070738</v>
          </cell>
          <cell r="AS40">
            <v>4.2789947210838051</v>
          </cell>
          <cell r="AT40">
            <v>0.57351208825563815</v>
          </cell>
          <cell r="AU40">
            <v>0.94267406363939665</v>
          </cell>
          <cell r="AV40">
            <v>3.2928974947677059</v>
          </cell>
          <cell r="AW40">
            <v>523.71271804093942</v>
          </cell>
          <cell r="AX40">
            <v>0.89435958292222062</v>
          </cell>
          <cell r="AY40">
            <v>193.63390509092622</v>
          </cell>
          <cell r="AZ40" t="str">
            <v>25°14'20''</v>
          </cell>
          <cell r="BA40">
            <v>5.9555090167450695</v>
          </cell>
          <cell r="BB40">
            <v>1E-3</v>
          </cell>
          <cell r="BC40">
            <v>1.7000000000000001E-2</v>
          </cell>
          <cell r="BD40">
            <v>0.246</v>
          </cell>
          <cell r="BE40">
            <v>0.26400000000000001</v>
          </cell>
          <cell r="BF40">
            <v>0.26300000000000001</v>
          </cell>
          <cell r="BG40">
            <v>1.0999290796571159</v>
          </cell>
          <cell r="BH40">
            <v>2.6666666666666665</v>
          </cell>
          <cell r="BI40">
            <v>1.2</v>
          </cell>
          <cell r="BJ40" t="str">
            <v/>
          </cell>
          <cell r="BK40" t="str">
            <v/>
          </cell>
          <cell r="BL40" t="str">
            <v/>
          </cell>
          <cell r="BM40">
            <v>1.6258330812559965</v>
          </cell>
          <cell r="BN40">
            <v>1.29</v>
          </cell>
          <cell r="BO40">
            <v>708.01299999999992</v>
          </cell>
          <cell r="BP40">
            <v>707.60299999999995</v>
          </cell>
          <cell r="BQ40">
            <v>708.46299999999997</v>
          </cell>
          <cell r="BR40">
            <v>708.053</v>
          </cell>
          <cell r="BS40">
            <v>710.80300000000011</v>
          </cell>
          <cell r="BT40">
            <v>710.13300000000004</v>
          </cell>
          <cell r="BU40">
            <v>1.0399999999999636</v>
          </cell>
          <cell r="BV40">
            <v>2.3400000000001455</v>
          </cell>
          <cell r="BW40">
            <v>2.0800000000000409</v>
          </cell>
          <cell r="BX40">
            <v>2.7900000000001457</v>
          </cell>
          <cell r="BY40">
            <v>450</v>
          </cell>
          <cell r="BZ40">
            <v>0.96250000000000002</v>
          </cell>
          <cell r="CA40">
            <v>0.5625</v>
          </cell>
          <cell r="CB40">
            <v>2.2100000000000932</v>
          </cell>
          <cell r="CC40">
            <v>1.8026392431693148</v>
          </cell>
          <cell r="CD40">
            <v>3506.9501488713786</v>
          </cell>
          <cell r="CE40">
            <v>5.2074181051889878E-2</v>
          </cell>
          <cell r="CF40">
            <v>429.61199367809149</v>
          </cell>
          <cell r="CG40">
            <v>3936.5621425494701</v>
          </cell>
          <cell r="CH40">
            <v>1.5</v>
          </cell>
          <cell r="CI40">
            <v>3262</v>
          </cell>
          <cell r="CJ40">
            <v>1.8101910526744958</v>
          </cell>
          <cell r="CK40">
            <v>1.9</v>
          </cell>
          <cell r="CL40">
            <v>1</v>
          </cell>
          <cell r="CM40">
            <v>2</v>
          </cell>
        </row>
        <row r="41">
          <cell r="A41">
            <v>30</v>
          </cell>
          <cell r="C41" t="str">
            <v/>
          </cell>
          <cell r="F41" t="str">
            <v/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S41" t="str">
            <v/>
          </cell>
          <cell r="U41" t="str">
            <v/>
          </cell>
          <cell r="X41">
            <v>0</v>
          </cell>
          <cell r="Y41" t="str">
            <v/>
          </cell>
          <cell r="AA41">
            <v>0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>
            <v>707.60299999999995</v>
          </cell>
          <cell r="BP41" t="str">
            <v/>
          </cell>
          <cell r="BQ41">
            <v>707.60299999999995</v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>
            <v>0</v>
          </cell>
          <cell r="BZ41">
            <v>0.4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 t="e">
            <v>#VALUE!</v>
          </cell>
          <cell r="CF41" t="e">
            <v>#VALUE!</v>
          </cell>
          <cell r="CG41" t="e">
            <v>#VALUE!</v>
          </cell>
          <cell r="CH41">
            <v>1.5</v>
          </cell>
          <cell r="CI41" t="e">
            <v>#VALUE!</v>
          </cell>
          <cell r="CJ41" t="e">
            <v>#VALUE!</v>
          </cell>
          <cell r="CK41" t="e">
            <v>#VALUE!</v>
          </cell>
          <cell r="CL41">
            <v>2</v>
          </cell>
          <cell r="CM41">
            <v>2</v>
          </cell>
        </row>
        <row r="42">
          <cell r="A42">
            <v>31</v>
          </cell>
          <cell r="B42" t="str">
            <v>C17</v>
          </cell>
          <cell r="C42" t="str">
            <v>C63</v>
          </cell>
          <cell r="D42">
            <v>0.09</v>
          </cell>
          <cell r="F42">
            <v>0.44</v>
          </cell>
          <cell r="G42">
            <v>5</v>
          </cell>
          <cell r="J42" t="str">
            <v/>
          </cell>
          <cell r="K42" t="str">
            <v/>
          </cell>
          <cell r="L42">
            <v>4.6541116427098697</v>
          </cell>
          <cell r="M42">
            <v>4.6541116427098697</v>
          </cell>
          <cell r="N42">
            <v>437.8905648792479</v>
          </cell>
          <cell r="O42">
            <v>0.6266236233907243</v>
          </cell>
          <cell r="P42">
            <v>120.73273186182797</v>
          </cell>
          <cell r="Q42">
            <v>0.09</v>
          </cell>
          <cell r="S42">
            <v>12.92</v>
          </cell>
          <cell r="U42">
            <v>0</v>
          </cell>
          <cell r="V42">
            <v>0.68799999999999994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C42">
            <v>0.58479999999999999</v>
          </cell>
          <cell r="AD42">
            <v>7.5556159999999997</v>
          </cell>
          <cell r="AE42">
            <v>24.104294214297553</v>
          </cell>
          <cell r="AF42">
            <v>24.104294214297553</v>
          </cell>
          <cell r="AG42">
            <v>25.396294214297555</v>
          </cell>
          <cell r="AH42">
            <v>146.12902607612551</v>
          </cell>
          <cell r="AI42">
            <v>61.17</v>
          </cell>
          <cell r="AJ42">
            <v>0.38</v>
          </cell>
          <cell r="AK42">
            <v>18</v>
          </cell>
          <cell r="AL42">
            <v>0.45</v>
          </cell>
          <cell r="AM42">
            <v>1.4E-2</v>
          </cell>
          <cell r="AN42">
            <v>0.36901016235351564</v>
          </cell>
          <cell r="AO42">
            <v>0.26806640625</v>
          </cell>
          <cell r="AP42">
            <v>0.8200225830078125</v>
          </cell>
          <cell r="AQ42">
            <v>1.0469238242441505</v>
          </cell>
          <cell r="AR42">
            <v>0.52562657530616341</v>
          </cell>
          <cell r="AS42">
            <v>0.41680087223403262</v>
          </cell>
          <cell r="AT42">
            <v>5.5863888571355602E-2</v>
          </cell>
          <cell r="AU42">
            <v>0.42487405092487124</v>
          </cell>
          <cell r="AV42">
            <v>1.0278688540258512</v>
          </cell>
          <cell r="AW42">
            <v>163.47547780848203</v>
          </cell>
          <cell r="AX42">
            <v>0.89388957925127732</v>
          </cell>
          <cell r="AY42">
            <v>210.18024341199273</v>
          </cell>
          <cell r="AZ42" t="b">
            <v>0</v>
          </cell>
          <cell r="BA42" t="str">
            <v/>
          </cell>
          <cell r="BB42">
            <v>1E-3</v>
          </cell>
          <cell r="BC42">
            <v>0</v>
          </cell>
          <cell r="BD42">
            <v>0</v>
          </cell>
          <cell r="BE42">
            <v>1E-3</v>
          </cell>
          <cell r="BF42" t="str">
            <v/>
          </cell>
          <cell r="BG42">
            <v>0.34315939100466131</v>
          </cell>
          <cell r="BH42">
            <v>2.6666666666666665</v>
          </cell>
          <cell r="BI42">
            <v>1.2</v>
          </cell>
          <cell r="BJ42">
            <v>4.2089160445659177E-2</v>
          </cell>
          <cell r="BK42">
            <v>0.31015556669565919</v>
          </cell>
          <cell r="BL42">
            <v>1.5244101460617601E-2</v>
          </cell>
          <cell r="BM42">
            <v>0.39047960178753216</v>
          </cell>
          <cell r="BN42">
            <v>0</v>
          </cell>
          <cell r="BO42">
            <v>681.38300000000027</v>
          </cell>
          <cell r="BP42">
            <v>681.15300000000025</v>
          </cell>
          <cell r="BQ42">
            <v>681.83300000000031</v>
          </cell>
          <cell r="BR42">
            <v>681.60300000000029</v>
          </cell>
          <cell r="BS42">
            <v>683.44299999999998</v>
          </cell>
          <cell r="BT42">
            <v>684.70299999999997</v>
          </cell>
          <cell r="BU42" t="b">
            <v>0</v>
          </cell>
          <cell r="BV42">
            <v>1.6099999999996726</v>
          </cell>
          <cell r="BW42">
            <v>3.0999999999996817</v>
          </cell>
          <cell r="BX42">
            <v>2.0599999999996728</v>
          </cell>
          <cell r="BY42">
            <v>450</v>
          </cell>
          <cell r="BZ42">
            <v>0.96250000000000002</v>
          </cell>
          <cell r="CA42">
            <v>0.5625</v>
          </cell>
          <cell r="CB42">
            <v>2.3549999999996771</v>
          </cell>
          <cell r="CC42">
            <v>1.8920540629510763</v>
          </cell>
          <cell r="CD42">
            <v>3680.9024894371182</v>
          </cell>
          <cell r="CE42">
            <v>4.6150322958460999E-2</v>
          </cell>
          <cell r="CF42">
            <v>380.74016440730321</v>
          </cell>
          <cell r="CG42">
            <v>4061.6426538444216</v>
          </cell>
          <cell r="CH42">
            <v>1.5</v>
          </cell>
          <cell r="CI42">
            <v>4487</v>
          </cell>
          <cell r="CJ42">
            <v>1.3578034278508206</v>
          </cell>
          <cell r="CK42">
            <v>1.5</v>
          </cell>
          <cell r="CL42">
            <v>2</v>
          </cell>
          <cell r="CM42">
            <v>2</v>
          </cell>
        </row>
        <row r="43">
          <cell r="A43">
            <v>32</v>
          </cell>
          <cell r="B43" t="str">
            <v>C63</v>
          </cell>
          <cell r="C43" t="str">
            <v>C18</v>
          </cell>
          <cell r="F43">
            <v>0.44</v>
          </cell>
          <cell r="G43">
            <v>5</v>
          </cell>
          <cell r="J43" t="str">
            <v/>
          </cell>
          <cell r="K43" t="str">
            <v/>
          </cell>
          <cell r="L43">
            <v>4.6541116427098697</v>
          </cell>
          <cell r="M43">
            <v>4.6541116427098697</v>
          </cell>
          <cell r="N43">
            <v>437.8905648792479</v>
          </cell>
          <cell r="O43">
            <v>0.62915394402035474</v>
          </cell>
          <cell r="P43">
            <v>120.73273186182797</v>
          </cell>
          <cell r="S43">
            <v>12.92</v>
          </cell>
          <cell r="U43">
            <v>0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</v>
          </cell>
          <cell r="AD43">
            <v>7.5556159999999997</v>
          </cell>
          <cell r="AE43">
            <v>24.104294214297553</v>
          </cell>
          <cell r="AF43">
            <v>24.104294214297553</v>
          </cell>
          <cell r="AG43">
            <v>25.396294214297555</v>
          </cell>
          <cell r="AH43">
            <v>146.12902607612551</v>
          </cell>
          <cell r="AI43">
            <v>3.93</v>
          </cell>
          <cell r="AJ43">
            <v>0.38</v>
          </cell>
          <cell r="AK43">
            <v>18</v>
          </cell>
          <cell r="AL43">
            <v>0.45</v>
          </cell>
          <cell r="AM43">
            <v>1.4E-2</v>
          </cell>
          <cell r="AN43">
            <v>0.36901016235351564</v>
          </cell>
          <cell r="AO43">
            <v>0.26806640625</v>
          </cell>
          <cell r="AP43">
            <v>0.8200225830078125</v>
          </cell>
          <cell r="AQ43">
            <v>1.0469238242441505</v>
          </cell>
          <cell r="AR43">
            <v>0.52562657530616341</v>
          </cell>
          <cell r="AS43">
            <v>0.41680087223403262</v>
          </cell>
          <cell r="AT43">
            <v>5.5863888571355602E-2</v>
          </cell>
          <cell r="AU43">
            <v>0.42487405092487124</v>
          </cell>
          <cell r="AV43">
            <v>1.0278688540258512</v>
          </cell>
          <cell r="AW43">
            <v>163.47547780848203</v>
          </cell>
          <cell r="AX43">
            <v>0.89388957925127732</v>
          </cell>
          <cell r="AY43">
            <v>176.46914278751129</v>
          </cell>
          <cell r="AZ43" t="str">
            <v>33°42'40''</v>
          </cell>
          <cell r="BA43">
            <v>4.4007882766342536</v>
          </cell>
          <cell r="BB43">
            <v>0</v>
          </cell>
          <cell r="BC43" t="str">
            <v/>
          </cell>
          <cell r="BD43" t="str">
            <v/>
          </cell>
          <cell r="BE43" t="str">
            <v/>
          </cell>
          <cell r="BF43">
            <v>0</v>
          </cell>
          <cell r="BG43">
            <v>0.34315939100466131</v>
          </cell>
          <cell r="BH43">
            <v>2.6666666666666665</v>
          </cell>
          <cell r="BI43">
            <v>1.2</v>
          </cell>
          <cell r="BJ43">
            <v>4.2089160445659177E-2</v>
          </cell>
          <cell r="BK43">
            <v>0.31015556669565919</v>
          </cell>
          <cell r="BL43">
            <v>1.5244101460617601E-2</v>
          </cell>
          <cell r="BM43">
            <v>0.39047960178753216</v>
          </cell>
          <cell r="BN43">
            <v>0.02</v>
          </cell>
          <cell r="BO43">
            <v>681.13300000000027</v>
          </cell>
          <cell r="BP43">
            <v>681.12300000000027</v>
          </cell>
          <cell r="BQ43">
            <v>681.58300000000031</v>
          </cell>
          <cell r="BR43">
            <v>681.57300000000032</v>
          </cell>
          <cell r="BS43">
            <v>684.70299999999997</v>
          </cell>
          <cell r="BT43">
            <v>684.57300000000009</v>
          </cell>
          <cell r="BU43" t="str">
            <v/>
          </cell>
          <cell r="BV43">
            <v>3.1199999999996635</v>
          </cell>
          <cell r="BW43">
            <v>2.9999999999997726</v>
          </cell>
          <cell r="BX43">
            <v>3.5699999999996637</v>
          </cell>
          <cell r="BY43">
            <v>450</v>
          </cell>
          <cell r="BZ43">
            <v>0.96250000000000002</v>
          </cell>
          <cell r="CA43">
            <v>0.5625</v>
          </cell>
          <cell r="CB43">
            <v>3.0599999999997181</v>
          </cell>
          <cell r="CC43">
            <v>2.2869584185782901</v>
          </cell>
          <cell r="CD43">
            <v>4449.1704021681926</v>
          </cell>
          <cell r="CE43">
            <v>2.786784652648655E-2</v>
          </cell>
          <cell r="CF43">
            <v>229.90973384351403</v>
          </cell>
          <cell r="CG43">
            <v>4679.0801360117066</v>
          </cell>
          <cell r="CH43">
            <v>1.5</v>
          </cell>
          <cell r="CI43">
            <v>4487</v>
          </cell>
          <cell r="CJ43">
            <v>1.5642122139553285</v>
          </cell>
          <cell r="CK43">
            <v>1.9</v>
          </cell>
          <cell r="CL43">
            <v>2</v>
          </cell>
          <cell r="CM43">
            <v>2</v>
          </cell>
        </row>
        <row r="44">
          <cell r="A44">
            <v>33</v>
          </cell>
          <cell r="F44" t="str">
            <v/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 t="str">
            <v/>
          </cell>
          <cell r="U44" t="str">
            <v/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>
            <v>681.12300000000027</v>
          </cell>
          <cell r="BP44" t="str">
            <v/>
          </cell>
          <cell r="BQ44">
            <v>681.12300000000027</v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>
            <v>0</v>
          </cell>
          <cell r="BZ44">
            <v>0.4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 t="e">
            <v>#VALUE!</v>
          </cell>
          <cell r="CF44" t="e">
            <v>#VALUE!</v>
          </cell>
          <cell r="CG44" t="e">
            <v>#VALUE!</v>
          </cell>
          <cell r="CH44">
            <v>1.5</v>
          </cell>
          <cell r="CI44" t="e">
            <v>#VALUE!</v>
          </cell>
          <cell r="CJ44" t="e">
            <v>#VALUE!</v>
          </cell>
          <cell r="CK44" t="e">
            <v>#VALUE!</v>
          </cell>
          <cell r="CL44">
            <v>2</v>
          </cell>
          <cell r="CM44">
            <v>2</v>
          </cell>
        </row>
        <row r="45">
          <cell r="A45">
            <v>34</v>
          </cell>
          <cell r="F45" t="str">
            <v/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S45" t="str">
            <v/>
          </cell>
          <cell r="U45" t="str">
            <v/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>
            <v>0</v>
          </cell>
          <cell r="BP45" t="str">
            <v/>
          </cell>
          <cell r="BQ45">
            <v>0</v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>
            <v>0</v>
          </cell>
          <cell r="BZ45">
            <v>0.4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 t="e">
            <v>#VALUE!</v>
          </cell>
          <cell r="CF45" t="e">
            <v>#VALUE!</v>
          </cell>
          <cell r="CG45" t="e">
            <v>#VALUE!</v>
          </cell>
          <cell r="CH45">
            <v>1.5</v>
          </cell>
          <cell r="CI45" t="e">
            <v>#VALUE!</v>
          </cell>
          <cell r="CJ45" t="e">
            <v>#VALUE!</v>
          </cell>
          <cell r="CK45" t="e">
            <v>#VALUE!</v>
          </cell>
          <cell r="CL45">
            <v>2</v>
          </cell>
          <cell r="CM45">
            <v>2</v>
          </cell>
        </row>
        <row r="46">
          <cell r="A46">
            <v>35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0</v>
          </cell>
          <cell r="BP46" t="str">
            <v/>
          </cell>
          <cell r="BQ46">
            <v>0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36</v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0</v>
          </cell>
          <cell r="BP47" t="str">
            <v/>
          </cell>
          <cell r="BQ47">
            <v>0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37</v>
          </cell>
          <cell r="B48">
            <v>0</v>
          </cell>
          <cell r="C48">
            <v>0</v>
          </cell>
          <cell r="D48" t="b">
            <v>1</v>
          </cell>
          <cell r="E48">
            <v>0</v>
          </cell>
          <cell r="F48" t="str">
            <v/>
          </cell>
          <cell r="G48" t="str">
            <v/>
          </cell>
          <cell r="H48" t="b">
            <v>0</v>
          </cell>
          <cell r="I48">
            <v>0</v>
          </cell>
          <cell r="J48" t="str">
            <v/>
          </cell>
          <cell r="K48">
            <v>0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 t="b">
            <v>1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b">
            <v>1</v>
          </cell>
          <cell r="AA48">
            <v>0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>
            <v>4.170511198008438E-67</v>
          </cell>
          <cell r="AK48" t="str">
            <v>M. DE O. PREPARACIÓN MEZCLAS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>
            <v>0</v>
          </cell>
          <cell r="BP48" t="str">
            <v/>
          </cell>
          <cell r="BQ48">
            <v>0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>
            <v>0</v>
          </cell>
          <cell r="BZ48">
            <v>0.4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 t="e">
            <v>#VALUE!</v>
          </cell>
          <cell r="CF48" t="e">
            <v>#VALUE!</v>
          </cell>
          <cell r="CG48" t="e">
            <v>#VALUE!</v>
          </cell>
          <cell r="CH48">
            <v>1.3</v>
          </cell>
          <cell r="CI48" t="e">
            <v>#VALUE!</v>
          </cell>
          <cell r="CJ48" t="e">
            <v>#VALUE!</v>
          </cell>
          <cell r="CK48" t="e">
            <v>#VALUE!</v>
          </cell>
          <cell r="CL48">
            <v>1</v>
          </cell>
          <cell r="CM48">
            <v>4</v>
          </cell>
        </row>
        <row r="49">
          <cell r="A49">
            <v>38</v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S49" t="str">
            <v/>
          </cell>
          <cell r="U49" t="str">
            <v/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>
            <v>0</v>
          </cell>
          <cell r="BP49" t="str">
            <v/>
          </cell>
          <cell r="BQ49">
            <v>0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>
            <v>0</v>
          </cell>
          <cell r="BZ49">
            <v>0.4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 t="e">
            <v>#VALUE!</v>
          </cell>
          <cell r="CF49" t="e">
            <v>#VALUE!</v>
          </cell>
          <cell r="CG49" t="e">
            <v>#VALUE!</v>
          </cell>
          <cell r="CH49">
            <v>1.3</v>
          </cell>
          <cell r="CI49" t="e">
            <v>#VALUE!</v>
          </cell>
          <cell r="CJ49" t="e">
            <v>#VALUE!</v>
          </cell>
          <cell r="CK49" t="e">
            <v>#VALUE!</v>
          </cell>
          <cell r="CL49">
            <v>1</v>
          </cell>
          <cell r="CM49">
            <v>4</v>
          </cell>
        </row>
        <row r="50">
          <cell r="A50">
            <v>39</v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 t="str">
            <v/>
          </cell>
          <cell r="U50" t="str">
            <v/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>
            <v>0</v>
          </cell>
          <cell r="BP50" t="str">
            <v/>
          </cell>
          <cell r="BQ50">
            <v>0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>
            <v>0</v>
          </cell>
          <cell r="BZ50">
            <v>0.4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 t="e">
            <v>#VALUE!</v>
          </cell>
          <cell r="CF50" t="e">
            <v>#VALUE!</v>
          </cell>
          <cell r="CG50" t="e">
            <v>#VALUE!</v>
          </cell>
          <cell r="CH50">
            <v>1.5</v>
          </cell>
          <cell r="CI50" t="e">
            <v>#VALUE!</v>
          </cell>
          <cell r="CJ50" t="e">
            <v>#VALUE!</v>
          </cell>
          <cell r="CK50" t="e">
            <v>#VALUE!</v>
          </cell>
          <cell r="CL50">
            <v>2</v>
          </cell>
          <cell r="CM50">
            <v>2</v>
          </cell>
        </row>
        <row r="51">
          <cell r="A51">
            <v>40</v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S51" t="str">
            <v/>
          </cell>
          <cell r="U51" t="str">
            <v/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>
            <v>0</v>
          </cell>
          <cell r="BP51" t="str">
            <v/>
          </cell>
          <cell r="BQ51">
            <v>0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>
            <v>0</v>
          </cell>
          <cell r="BZ51">
            <v>0.4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 t="e">
            <v>#VALUE!</v>
          </cell>
          <cell r="CF51" t="e">
            <v>#VALUE!</v>
          </cell>
          <cell r="CG51" t="e">
            <v>#VALUE!</v>
          </cell>
          <cell r="CH51">
            <v>1.5</v>
          </cell>
          <cell r="CI51" t="e">
            <v>#VALUE!</v>
          </cell>
          <cell r="CJ51" t="e">
            <v>#VALUE!</v>
          </cell>
          <cell r="CK51" t="e">
            <v>#VALUE!</v>
          </cell>
          <cell r="CL51">
            <v>2</v>
          </cell>
          <cell r="CM51">
            <v>2</v>
          </cell>
        </row>
        <row r="52">
          <cell r="A52">
            <v>41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0</v>
          </cell>
          <cell r="BP52" t="str">
            <v/>
          </cell>
          <cell r="BQ52">
            <v>0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42</v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43</v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S54" t="str">
            <v/>
          </cell>
          <cell r="U54" t="str">
            <v/>
          </cell>
          <cell r="X54">
            <v>0</v>
          </cell>
          <cell r="Y54" t="str">
            <v/>
          </cell>
          <cell r="AA54">
            <v>0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>
            <v>0</v>
          </cell>
          <cell r="BP54" t="str">
            <v/>
          </cell>
          <cell r="BQ54">
            <v>0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>
            <v>0</v>
          </cell>
          <cell r="BZ54">
            <v>0.4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 t="e">
            <v>#VALUE!</v>
          </cell>
          <cell r="CF54" t="e">
            <v>#VALUE!</v>
          </cell>
          <cell r="CG54" t="e">
            <v>#VALUE!</v>
          </cell>
          <cell r="CH54">
            <v>1.3</v>
          </cell>
          <cell r="CI54" t="e">
            <v>#VALUE!</v>
          </cell>
          <cell r="CJ54" t="e">
            <v>#VALUE!</v>
          </cell>
          <cell r="CK54" t="e">
            <v>#VALUE!</v>
          </cell>
          <cell r="CL54">
            <v>1</v>
          </cell>
          <cell r="CM54">
            <v>4</v>
          </cell>
        </row>
        <row r="55">
          <cell r="A55">
            <v>44</v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S55" t="str">
            <v/>
          </cell>
          <cell r="U55" t="str">
            <v/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>
            <v>0</v>
          </cell>
          <cell r="BP55" t="str">
            <v/>
          </cell>
          <cell r="BQ55">
            <v>0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>
            <v>0</v>
          </cell>
          <cell r="BZ55">
            <v>0.4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e">
            <v>#VALUE!</v>
          </cell>
          <cell r="CF55" t="e">
            <v>#VALUE!</v>
          </cell>
          <cell r="CG55" t="e">
            <v>#VALUE!</v>
          </cell>
          <cell r="CH55">
            <v>1.3</v>
          </cell>
          <cell r="CI55" t="e">
            <v>#VALUE!</v>
          </cell>
          <cell r="CJ55" t="e">
            <v>#VALUE!</v>
          </cell>
          <cell r="CK55" t="e">
            <v>#VALUE!</v>
          </cell>
          <cell r="CL55">
            <v>5</v>
          </cell>
          <cell r="CM55">
            <v>4</v>
          </cell>
        </row>
        <row r="56">
          <cell r="A56">
            <v>45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0</v>
          </cell>
          <cell r="BP56" t="str">
            <v/>
          </cell>
          <cell r="BQ56">
            <v>0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46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47</v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48</v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S59" t="str">
            <v/>
          </cell>
          <cell r="U59" t="str">
            <v/>
          </cell>
          <cell r="X59">
            <v>0</v>
          </cell>
          <cell r="Y59" t="str">
            <v/>
          </cell>
          <cell r="AA59">
            <v>0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>
            <v>0</v>
          </cell>
          <cell r="BP59" t="str">
            <v/>
          </cell>
          <cell r="BQ59">
            <v>0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>
            <v>0</v>
          </cell>
          <cell r="BZ59">
            <v>0.4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 t="e">
            <v>#VALUE!</v>
          </cell>
          <cell r="CF59" t="e">
            <v>#VALUE!</v>
          </cell>
          <cell r="CG59" t="e">
            <v>#VALUE!</v>
          </cell>
          <cell r="CH59">
            <v>1.25</v>
          </cell>
          <cell r="CI59">
            <v>0</v>
          </cell>
          <cell r="CJ59" t="e">
            <v>#VALUE!</v>
          </cell>
          <cell r="CK59" t="e">
            <v>#VALUE!</v>
          </cell>
          <cell r="CL59">
            <v>3</v>
          </cell>
          <cell r="CM59">
            <v>3</v>
          </cell>
        </row>
        <row r="60">
          <cell r="A60">
            <v>49</v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S60" t="str">
            <v/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>
            <v>0</v>
          </cell>
          <cell r="BP60" t="str">
            <v/>
          </cell>
          <cell r="BQ60">
            <v>0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>
            <v>0</v>
          </cell>
          <cell r="BZ60">
            <v>0.4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 t="e">
            <v>#VALUE!</v>
          </cell>
          <cell r="CF60" t="e">
            <v>#VALUE!</v>
          </cell>
          <cell r="CG60" t="e">
            <v>#VALUE!</v>
          </cell>
          <cell r="CH60">
            <v>1.25</v>
          </cell>
          <cell r="CI60">
            <v>0</v>
          </cell>
          <cell r="CJ60" t="e">
            <v>#VALUE!</v>
          </cell>
          <cell r="CK60" t="e">
            <v>#VALUE!</v>
          </cell>
          <cell r="CL60">
            <v>3</v>
          </cell>
          <cell r="CM60">
            <v>3</v>
          </cell>
        </row>
        <row r="61">
          <cell r="A61">
            <v>50</v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S61" t="str">
            <v/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>
            <v>0</v>
          </cell>
          <cell r="BP61" t="str">
            <v/>
          </cell>
          <cell r="BQ61">
            <v>0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>
            <v>0</v>
          </cell>
          <cell r="BZ61">
            <v>0.4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 t="e">
            <v>#VALUE!</v>
          </cell>
          <cell r="CF61" t="e">
            <v>#VALUE!</v>
          </cell>
          <cell r="CG61" t="e">
            <v>#VALUE!</v>
          </cell>
          <cell r="CH61">
            <v>1.25</v>
          </cell>
          <cell r="CI61">
            <v>0</v>
          </cell>
          <cell r="CJ61" t="e">
            <v>#VALUE!</v>
          </cell>
          <cell r="CK61" t="e">
            <v>#VALUE!</v>
          </cell>
          <cell r="CL61">
            <v>3</v>
          </cell>
          <cell r="CM61">
            <v>3</v>
          </cell>
        </row>
        <row r="62">
          <cell r="A62">
            <v>51</v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S62" t="str">
            <v/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>
            <v>0</v>
          </cell>
          <cell r="BP62" t="str">
            <v/>
          </cell>
          <cell r="BQ62">
            <v>0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>
            <v>0</v>
          </cell>
          <cell r="BZ62">
            <v>0.4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 t="e">
            <v>#VALUE!</v>
          </cell>
          <cell r="CF62" t="e">
            <v>#VALUE!</v>
          </cell>
          <cell r="CG62" t="e">
            <v>#VALUE!</v>
          </cell>
          <cell r="CH62">
            <v>1.25</v>
          </cell>
          <cell r="CI62">
            <v>0</v>
          </cell>
          <cell r="CJ62" t="e">
            <v>#VALUE!</v>
          </cell>
          <cell r="CK62" t="e">
            <v>#VALUE!</v>
          </cell>
          <cell r="CL62">
            <v>3</v>
          </cell>
          <cell r="CM62">
            <v>3</v>
          </cell>
        </row>
        <row r="63">
          <cell r="A63">
            <v>52</v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S63" t="str">
            <v/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>
            <v>0</v>
          </cell>
          <cell r="BP63" t="str">
            <v/>
          </cell>
          <cell r="BQ63">
            <v>0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>
            <v>0</v>
          </cell>
          <cell r="BZ63">
            <v>0.4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 t="e">
            <v>#VALUE!</v>
          </cell>
          <cell r="CF63" t="e">
            <v>#VALUE!</v>
          </cell>
          <cell r="CG63" t="e">
            <v>#VALUE!</v>
          </cell>
          <cell r="CH63">
            <v>1.25</v>
          </cell>
          <cell r="CI63">
            <v>0</v>
          </cell>
          <cell r="CJ63" t="e">
            <v>#VALUE!</v>
          </cell>
          <cell r="CK63" t="e">
            <v>#VALUE!</v>
          </cell>
          <cell r="CL63">
            <v>4</v>
          </cell>
          <cell r="CM63">
            <v>3</v>
          </cell>
        </row>
        <row r="64">
          <cell r="A64">
            <v>53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0</v>
          </cell>
          <cell r="BP64" t="str">
            <v/>
          </cell>
          <cell r="BQ64">
            <v>0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54</v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55</v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S66" t="str">
            <v/>
          </cell>
          <cell r="U66" t="str">
            <v/>
          </cell>
          <cell r="X66">
            <v>0</v>
          </cell>
          <cell r="Y66" t="str">
            <v/>
          </cell>
          <cell r="AA66">
            <v>0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>
            <v>0</v>
          </cell>
          <cell r="BP66" t="str">
            <v/>
          </cell>
          <cell r="BQ66">
            <v>0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>
            <v>0</v>
          </cell>
          <cell r="BZ66">
            <v>0.4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 t="e">
            <v>#VALUE!</v>
          </cell>
          <cell r="CF66" t="e">
            <v>#VALUE!</v>
          </cell>
          <cell r="CG66" t="e">
            <v>#VALUE!</v>
          </cell>
          <cell r="CH66">
            <v>1.5</v>
          </cell>
          <cell r="CI66" t="b">
            <v>0</v>
          </cell>
          <cell r="CJ66" t="e">
            <v>#VALUE!</v>
          </cell>
          <cell r="CK66" t="e">
            <v>#VALUE!</v>
          </cell>
          <cell r="CL66">
            <v>5</v>
          </cell>
          <cell r="CM66">
            <v>2</v>
          </cell>
        </row>
        <row r="67">
          <cell r="A67">
            <v>56</v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S67" t="str">
            <v/>
          </cell>
          <cell r="U67" t="str">
            <v/>
          </cell>
          <cell r="X67">
            <v>0</v>
          </cell>
          <cell r="Y67" t="str">
            <v/>
          </cell>
          <cell r="AA67">
            <v>0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>
            <v>0</v>
          </cell>
          <cell r="BP67" t="str">
            <v/>
          </cell>
          <cell r="BQ67">
            <v>0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>
            <v>0</v>
          </cell>
          <cell r="BZ67">
            <v>0.4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 t="e">
            <v>#VALUE!</v>
          </cell>
          <cell r="CF67" t="e">
            <v>#VALUE!</v>
          </cell>
          <cell r="CG67" t="e">
            <v>#VALUE!</v>
          </cell>
          <cell r="CH67">
            <v>1.3</v>
          </cell>
          <cell r="CI67" t="e">
            <v>#VALUE!</v>
          </cell>
          <cell r="CJ67" t="e">
            <v>#VALUE!</v>
          </cell>
          <cell r="CK67" t="e">
            <v>#VALUE!</v>
          </cell>
          <cell r="CL67">
            <v>5</v>
          </cell>
          <cell r="CM67">
            <v>4</v>
          </cell>
        </row>
        <row r="68">
          <cell r="A68">
            <v>57</v>
          </cell>
          <cell r="F68" t="str">
            <v/>
          </cell>
          <cell r="G68" t="str">
            <v/>
          </cell>
          <cell r="J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S68" t="str">
            <v/>
          </cell>
          <cell r="U68" t="str">
            <v/>
          </cell>
          <cell r="X68">
            <v>0</v>
          </cell>
          <cell r="Y68" t="str">
            <v/>
          </cell>
          <cell r="AA68">
            <v>0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>
            <v>0</v>
          </cell>
          <cell r="BP68" t="str">
            <v/>
          </cell>
          <cell r="BQ68">
            <v>0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>
            <v>0</v>
          </cell>
          <cell r="BZ68">
            <v>0.4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 t="e">
            <v>#VALUE!</v>
          </cell>
          <cell r="CF68" t="e">
            <v>#VALUE!</v>
          </cell>
          <cell r="CG68" t="e">
            <v>#VALUE!</v>
          </cell>
          <cell r="CH68">
            <v>1.3</v>
          </cell>
          <cell r="CI68" t="e">
            <v>#VALUE!</v>
          </cell>
          <cell r="CJ68" t="e">
            <v>#VALUE!</v>
          </cell>
          <cell r="CK68" t="e">
            <v>#VALUE!</v>
          </cell>
          <cell r="CL68">
            <v>5</v>
          </cell>
          <cell r="CM68">
            <v>4</v>
          </cell>
        </row>
        <row r="69">
          <cell r="A69">
            <v>58</v>
          </cell>
          <cell r="F69" t="str">
            <v/>
          </cell>
          <cell r="G69" t="str">
            <v/>
          </cell>
          <cell r="J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S69" t="str">
            <v/>
          </cell>
          <cell r="U69" t="str">
            <v/>
          </cell>
          <cell r="X69">
            <v>0</v>
          </cell>
          <cell r="Y69" t="str">
            <v/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>
            <v>0</v>
          </cell>
          <cell r="BP69" t="str">
            <v/>
          </cell>
          <cell r="BQ69">
            <v>0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>
            <v>0</v>
          </cell>
          <cell r="BZ69">
            <v>0.4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 t="e">
            <v>#VALUE!</v>
          </cell>
          <cell r="CF69" t="e">
            <v>#VALUE!</v>
          </cell>
          <cell r="CG69" t="e">
            <v>#VALUE!</v>
          </cell>
          <cell r="CH69">
            <v>1.3</v>
          </cell>
          <cell r="CI69" t="e">
            <v>#VALUE!</v>
          </cell>
          <cell r="CJ69" t="e">
            <v>#VALUE!</v>
          </cell>
          <cell r="CK69" t="e">
            <v>#VALUE!</v>
          </cell>
          <cell r="CL69">
            <v>5</v>
          </cell>
          <cell r="CM69">
            <v>4</v>
          </cell>
        </row>
        <row r="70">
          <cell r="A70">
            <v>59</v>
          </cell>
          <cell r="F70" t="str">
            <v/>
          </cell>
          <cell r="G70" t="str">
            <v/>
          </cell>
          <cell r="J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S70" t="str">
            <v/>
          </cell>
          <cell r="U70" t="str">
            <v/>
          </cell>
          <cell r="X70">
            <v>0</v>
          </cell>
          <cell r="Y70" t="str">
            <v/>
          </cell>
          <cell r="AA70">
            <v>0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>
            <v>0</v>
          </cell>
          <cell r="BP70" t="str">
            <v/>
          </cell>
          <cell r="BQ70">
            <v>0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>
            <v>0</v>
          </cell>
          <cell r="BZ70">
            <v>0.4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 t="e">
            <v>#VALUE!</v>
          </cell>
          <cell r="CF70" t="e">
            <v>#VALUE!</v>
          </cell>
          <cell r="CG70" t="e">
            <v>#VALUE!</v>
          </cell>
          <cell r="CH70">
            <v>1.3</v>
          </cell>
          <cell r="CI70" t="e">
            <v>#VALUE!</v>
          </cell>
          <cell r="CJ70" t="e">
            <v>#VALUE!</v>
          </cell>
          <cell r="CK70" t="e">
            <v>#VALUE!</v>
          </cell>
          <cell r="CL70">
            <v>5</v>
          </cell>
          <cell r="CM70">
            <v>4</v>
          </cell>
        </row>
        <row r="71">
          <cell r="A71">
            <v>60</v>
          </cell>
          <cell r="F71" t="str">
            <v/>
          </cell>
          <cell r="G71" t="str">
            <v/>
          </cell>
          <cell r="J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S71" t="str">
            <v/>
          </cell>
          <cell r="U71" t="str">
            <v/>
          </cell>
          <cell r="X71">
            <v>0</v>
          </cell>
          <cell r="Y71" t="str">
            <v/>
          </cell>
          <cell r="AA71">
            <v>0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>
            <v>0</v>
          </cell>
          <cell r="BP71" t="str">
            <v/>
          </cell>
          <cell r="BQ71">
            <v>0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>
            <v>0</v>
          </cell>
          <cell r="BZ71">
            <v>0.4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 t="e">
            <v>#VALUE!</v>
          </cell>
          <cell r="CF71" t="e">
            <v>#VALUE!</v>
          </cell>
          <cell r="CG71" t="e">
            <v>#VALUE!</v>
          </cell>
          <cell r="CH71">
            <v>1.3</v>
          </cell>
          <cell r="CI71" t="e">
            <v>#VALUE!</v>
          </cell>
          <cell r="CJ71" t="e">
            <v>#VALUE!</v>
          </cell>
          <cell r="CK71" t="e">
            <v>#VALUE!</v>
          </cell>
          <cell r="CL71">
            <v>5</v>
          </cell>
          <cell r="CM7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A12">
            <v>1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Mar_EEPPM2"/>
      <sheetName val="Ene-Mar_Contrato2"/>
      <sheetName val="Rendimientos_Sur_03-00(JC)2"/>
      <sheetName val="Ene-Mar_EEPPM"/>
      <sheetName val="Ene-Mar_Contrato"/>
      <sheetName val="Rendimientos_Sur_03-00(JC)"/>
      <sheetName val="Ene-Mar_EEPPM1"/>
      <sheetName val="Ene-Mar_Contrato1"/>
      <sheetName val="Rendimientos_Sur_03-00(JC)1"/>
      <sheetName val="DATOS EPANE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  <sheetName val="Ene-Dic_EEPPM"/>
      <sheetName val="May-Dic_Contrato"/>
      <sheetName val="Ene-Dic_EEPPM2"/>
      <sheetName val="May-Dic_Contrato2"/>
      <sheetName val="Ene-Dic_EEPPM1"/>
      <sheetName val="May-Dic_Contrato1"/>
      <sheetName val="GRUPO 3"/>
      <sheetName val="Liquidación de Obra x Administ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 t="str">
            <v/>
          </cell>
          <cell r="G14" t="str">
            <v/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 t="str">
            <v/>
          </cell>
          <cell r="G18" t="str">
            <v/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 t="str">
            <v/>
          </cell>
          <cell r="G19" t="str">
            <v/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 t="str">
            <v/>
          </cell>
          <cell r="G20" t="str">
            <v/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 t="str">
            <v/>
          </cell>
          <cell r="G21" t="str">
            <v/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 t="str">
            <v/>
          </cell>
          <cell r="G26" t="str">
            <v/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 t="str">
            <v/>
          </cell>
          <cell r="G27" t="str">
            <v/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 t="str">
            <v/>
          </cell>
          <cell r="G28" t="str">
            <v/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 t="str">
            <v/>
          </cell>
          <cell r="G29" t="str">
            <v/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 t="str">
            <v/>
          </cell>
          <cell r="G30" t="str">
            <v/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 t="str">
            <v/>
          </cell>
          <cell r="G31" t="str">
            <v/>
          </cell>
          <cell r="H31">
            <v>1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 t="str">
            <v/>
          </cell>
          <cell r="G33" t="str">
            <v/>
          </cell>
          <cell r="H33">
            <v>0.34846530822801136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D14">
            <v>1</v>
          </cell>
          <cell r="E14">
            <v>61</v>
          </cell>
          <cell r="F14" t="str">
            <v/>
          </cell>
          <cell r="G14" t="str">
            <v/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D18">
            <v>1</v>
          </cell>
          <cell r="E18">
            <v>18</v>
          </cell>
          <cell r="F18" t="str">
            <v/>
          </cell>
          <cell r="G18" t="str">
            <v/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 t="str">
            <v/>
          </cell>
          <cell r="G19" t="str">
            <v/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 t="str">
            <v/>
          </cell>
          <cell r="G20" t="str">
            <v/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 t="str">
            <v/>
          </cell>
          <cell r="G21" t="str">
            <v/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 t="str">
            <v/>
          </cell>
          <cell r="G24" t="str">
            <v/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 t="str">
            <v/>
          </cell>
          <cell r="G28" t="str">
            <v/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 t="str">
            <v/>
          </cell>
          <cell r="G31" t="str">
            <v/>
          </cell>
          <cell r="H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 t="str">
            <v/>
          </cell>
          <cell r="G33" t="str">
            <v/>
          </cell>
          <cell r="H33">
            <v>0.36821798890764407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 t="str">
            <v/>
          </cell>
          <cell r="G12" t="str">
            <v/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 t="str">
            <v/>
          </cell>
          <cell r="G15" t="str">
            <v/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 t="str">
            <v/>
          </cell>
          <cell r="G19" t="str">
            <v/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 t="str">
            <v/>
          </cell>
          <cell r="G20" t="str">
            <v/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 t="str">
            <v/>
          </cell>
          <cell r="G21" t="str">
            <v/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D22">
            <v>1</v>
          </cell>
          <cell r="E22">
            <v>62</v>
          </cell>
          <cell r="F22" t="str">
            <v/>
          </cell>
          <cell r="G22" t="str">
            <v/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 t="str">
            <v/>
          </cell>
          <cell r="G24" t="str">
            <v/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D25">
            <v>1</v>
          </cell>
          <cell r="E25">
            <v>20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 t="str">
            <v/>
          </cell>
          <cell r="G27" t="str">
            <v/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 t="str">
            <v/>
          </cell>
          <cell r="G28" t="str">
            <v/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 t="str">
            <v/>
          </cell>
          <cell r="G29" t="str">
            <v/>
          </cell>
          <cell r="H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 t="str">
            <v/>
          </cell>
          <cell r="G31" t="str">
            <v/>
          </cell>
          <cell r="H31">
            <v>0.29389759176993219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 t="str">
            <v/>
          </cell>
          <cell r="G19" t="str">
            <v/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 t="str">
            <v/>
          </cell>
          <cell r="G20" t="str">
            <v/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 t="str">
            <v/>
          </cell>
          <cell r="G21" t="str">
            <v/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 t="str">
            <v/>
          </cell>
          <cell r="G23" t="str">
            <v/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 t="str">
            <v/>
          </cell>
          <cell r="G26" t="str">
            <v/>
          </cell>
          <cell r="H26">
            <v>0.19540229885057472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 t="str">
            <v/>
          </cell>
          <cell r="G28" t="str">
            <v/>
          </cell>
          <cell r="H28">
            <v>0.26521632852603277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 t="str">
            <v/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 t="str">
            <v/>
          </cell>
          <cell r="G15" t="str">
            <v/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 t="str">
            <v/>
          </cell>
          <cell r="G19" t="str">
            <v/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 t="str">
            <v/>
          </cell>
          <cell r="G20" t="str">
            <v/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 t="str">
            <v/>
          </cell>
          <cell r="G23" t="str">
            <v/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 t="str">
            <v/>
          </cell>
          <cell r="G26" t="str">
            <v/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>
            <v>0.2729986431478969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 t="str">
            <v/>
          </cell>
          <cell r="G12" t="str">
            <v/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 t="str">
            <v/>
          </cell>
          <cell r="G15" t="str">
            <v/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 t="str">
            <v/>
          </cell>
          <cell r="G19" t="str">
            <v/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 t="str">
            <v/>
          </cell>
          <cell r="G20" t="str">
            <v/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 t="str">
            <v/>
          </cell>
          <cell r="G23" t="str">
            <v/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 t="str">
            <v/>
          </cell>
          <cell r="G26" t="str">
            <v/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>
            <v>0.25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 t="str">
            <v/>
          </cell>
          <cell r="G33" t="str">
            <v/>
          </cell>
          <cell r="H33">
            <v>0.33040497107349476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  <sheetName val="A. P. U."/>
    </sheetNames>
    <sheetDataSet>
      <sheetData sheetId="0"/>
      <sheetData sheetId="1"/>
      <sheetData sheetId="2" refreshError="1">
        <row r="2">
          <cell r="B2">
            <v>0</v>
          </cell>
        </row>
        <row r="3">
          <cell r="B3" t="str">
            <v>ACCESORIOS ACERO INOXIDABLE</v>
          </cell>
        </row>
        <row r="4">
          <cell r="B4" t="str">
            <v>ABRAZADERAS 4"</v>
          </cell>
        </row>
        <row r="5">
          <cell r="B5" t="str">
            <v>ACCESORIO PVC P 1/2"</v>
          </cell>
        </row>
        <row r="6">
          <cell r="B6" t="str">
            <v>ACCESORIO PVC S 2"</v>
          </cell>
        </row>
        <row r="7">
          <cell r="B7" t="str">
            <v>ACCESORIO PVC S 3"</v>
          </cell>
        </row>
        <row r="8">
          <cell r="B8" t="str">
            <v>ACCESORIO PVC S 4"</v>
          </cell>
        </row>
        <row r="9">
          <cell r="B9" t="str">
            <v>ACCESORIOS</v>
          </cell>
        </row>
        <row r="10">
          <cell r="B10" t="str">
            <v>ACCESORIOS CONEXIÓN Y DERIVACION CABLE COAXIAL</v>
          </cell>
        </row>
        <row r="11">
          <cell r="B11" t="str">
            <v>Accesorios de conexion por atras SanitarioDO-TCDIC</v>
          </cell>
        </row>
        <row r="12">
          <cell r="B12" t="str">
            <v>ACCESORIOS DE CONEXIÓN Y SUJECION PARA CABLE AMTIFRAU</v>
          </cell>
        </row>
        <row r="13">
          <cell r="B13" t="str">
            <v>ACCESORIOS DE SUJECION</v>
          </cell>
        </row>
        <row r="14">
          <cell r="B14" t="str">
            <v>ACCESORIOS EMT</v>
          </cell>
        </row>
        <row r="15">
          <cell r="B15" t="str">
            <v xml:space="preserve">ACCESORIOS GALVANIZADOS PARA CONEXIÓN EQUIPO DE PRESION </v>
          </cell>
        </row>
        <row r="16">
          <cell r="B16" t="str">
            <v>ACCESORIOS CPVC-P 1/2" ( Codo , unión y tapón )</v>
          </cell>
        </row>
        <row r="17">
          <cell r="B17" t="str">
            <v>ACCESORIOS PVC P 21/2"</v>
          </cell>
        </row>
        <row r="18">
          <cell r="B18" t="str">
            <v>ACCESORIOS PVC-P 1 1/2" ( Codo , unión y tapón )</v>
          </cell>
        </row>
        <row r="19">
          <cell r="B19" t="str">
            <v>ACCESORIOS PVC-P 1 1/4" ( Codo , unión y tapón )</v>
          </cell>
        </row>
        <row r="20">
          <cell r="B20" t="str">
            <v>ACCESORIOS PVC-P 1/2" ( Codo , unión y tapón )</v>
          </cell>
        </row>
        <row r="21">
          <cell r="B21" t="str">
            <v>ACCESORIOS PVC-P 2" ( Codo , unión y tapón )</v>
          </cell>
        </row>
        <row r="22">
          <cell r="B22" t="str">
            <v>ACCESORIOS PVC-P 3/4" ( Codo, unión y tapón )</v>
          </cell>
        </row>
        <row r="23">
          <cell r="B23" t="str">
            <v>ACCESORIOS SUJECION TRANFORMADOR</v>
          </cell>
        </row>
        <row r="24">
          <cell r="B24" t="str">
            <v>ACERO 37.000 PSI</v>
          </cell>
        </row>
        <row r="25">
          <cell r="B25" t="str">
            <v xml:space="preserve">ACERO 60.000 PSI </v>
          </cell>
        </row>
        <row r="26">
          <cell r="B26" t="str">
            <v>ACERO ESTRUCTURAL ACESCO PHR Cal. 12</v>
          </cell>
        </row>
        <row r="27">
          <cell r="B27" t="str">
            <v>ACIDO FLORIDRICO</v>
          </cell>
        </row>
        <row r="28">
          <cell r="B28" t="str">
            <v>ACIDO NITRICO</v>
          </cell>
        </row>
        <row r="29">
          <cell r="B29" t="str">
            <v>ACONDICIONADOR NOVAFORT 250ML  Pavco</v>
          </cell>
        </row>
        <row r="30">
          <cell r="B30" t="str">
            <v>ACPM</v>
          </cell>
        </row>
        <row r="31">
          <cell r="B31" t="str">
            <v>ADAPTADOR CONDUIT PVC 1/2"</v>
          </cell>
        </row>
        <row r="32">
          <cell r="B32" t="str">
            <v>ADAPTADOR MACHO   3/4"</v>
          </cell>
        </row>
        <row r="33">
          <cell r="B33" t="str">
            <v>ADAPTADOR TERMINAL CONDUIT 3/4"</v>
          </cell>
        </row>
        <row r="34">
          <cell r="B34" t="str">
            <v>ADAPTADORES MACHO 1/2"</v>
          </cell>
        </row>
        <row r="35">
          <cell r="B35" t="str">
            <v>ADHESIVO EPOXICO G5 DE 651 ml</v>
          </cell>
        </row>
        <row r="36">
          <cell r="B36" t="str">
            <v>ADHESIVO NOVAFORT 310 ML  Pavco</v>
          </cell>
        </row>
        <row r="37">
          <cell r="B37" t="str">
            <v>AGUA</v>
          </cell>
        </row>
        <row r="38">
          <cell r="B38" t="str">
            <v>AISLADORES</v>
          </cell>
        </row>
        <row r="39">
          <cell r="B39" t="str">
            <v>AISLADORES DE PIN CON ESPIGO</v>
          </cell>
        </row>
        <row r="40">
          <cell r="B40" t="str">
            <v>AISLADORES DE RETENCION</v>
          </cell>
        </row>
        <row r="41">
          <cell r="B41" t="str">
            <v>AISLADORES EMISORES</v>
          </cell>
        </row>
        <row r="42">
          <cell r="B42" t="str">
            <v>ALAMBRE COBRE DESNUDO AWG  12</v>
          </cell>
        </row>
        <row r="43">
          <cell r="B43" t="str">
            <v>ALAMBRE COBRE THHN 12 AWG</v>
          </cell>
        </row>
        <row r="44">
          <cell r="B44" t="str">
            <v>ALAMBRE NEGRO       No.18</v>
          </cell>
        </row>
        <row r="45">
          <cell r="B45" t="str">
            <v>ALFACOLOR 3-15</v>
          </cell>
        </row>
        <row r="46">
          <cell r="B46" t="str">
            <v>ALFAJIAS CONCRETO     .25</v>
          </cell>
        </row>
        <row r="47">
          <cell r="B47" t="str">
            <v>ALUMINIO PARA CIELO RASO INC ESTRUCTURA</v>
          </cell>
        </row>
        <row r="48">
          <cell r="B48" t="str">
            <v>ALUMINIO PARA DIVISION BAÑO</v>
          </cell>
        </row>
        <row r="49">
          <cell r="B49" t="str">
            <v>AMPLIFICADOR TV CON 20 SALIDAS</v>
          </cell>
        </row>
        <row r="50">
          <cell r="B50" t="str">
            <v>ANCLAJE CAMISA DE 3/8"</v>
          </cell>
        </row>
        <row r="51">
          <cell r="B51" t="str">
            <v>ÁNGULO     1 x 1 x 1/8" de 6 mts</v>
          </cell>
        </row>
        <row r="52">
          <cell r="B52" t="str">
            <v>ÁNGULO     1 x 1 x 3/16" de 6 mts</v>
          </cell>
        </row>
        <row r="53">
          <cell r="B53" t="str">
            <v>ANGULO 1 1/2X3/16</v>
          </cell>
        </row>
        <row r="54">
          <cell r="B54" t="str">
            <v>ANGULO 1"X1/8"</v>
          </cell>
        </row>
        <row r="55">
          <cell r="B55" t="str">
            <v xml:space="preserve">ANGULO 2" * 2" * 1/8" </v>
          </cell>
        </row>
        <row r="56">
          <cell r="B56" t="str">
            <v xml:space="preserve">ANGULO 2" * 2" * 3/16" </v>
          </cell>
        </row>
        <row r="57">
          <cell r="B57" t="str">
            <v>ANGULO 3/4"</v>
          </cell>
        </row>
        <row r="58">
          <cell r="B58" t="str">
            <v>ANGULO DE 1"x1/8"</v>
          </cell>
        </row>
        <row r="59">
          <cell r="B59" t="str">
            <v>ANGULOS DE ENSAMBLE</v>
          </cell>
        </row>
        <row r="60">
          <cell r="B60" t="str">
            <v>ANGULOS EN ALUMINIO BLANCO DE 3m</v>
          </cell>
        </row>
        <row r="61">
          <cell r="B61" t="str">
            <v xml:space="preserve">ANTENA EXTERNA COMUNAL TV </v>
          </cell>
        </row>
        <row r="62">
          <cell r="B62" t="str">
            <v>ANTICORROSIVO</v>
          </cell>
        </row>
        <row r="63">
          <cell r="B63" t="str">
            <v xml:space="preserve">ANTICORROSIVO </v>
          </cell>
        </row>
        <row r="64">
          <cell r="B64" t="str">
            <v>ARENA DE RIO</v>
          </cell>
        </row>
        <row r="65">
          <cell r="B65" t="str">
            <v>ARENA LAVADA DE PEÑA</v>
          </cell>
        </row>
        <row r="66">
          <cell r="B66" t="str">
            <v>ARBOL</v>
          </cell>
        </row>
        <row r="67">
          <cell r="B67" t="str">
            <v>ASFALTO TIPO 190/220 200 kg</v>
          </cell>
        </row>
        <row r="68">
          <cell r="B68" t="str">
            <v>BALA DULUX 2X20W, REFLECTOR EN ALUMINIO BRILLADO. DIAMETRO 20,5 CMS, ACABADO BLANCO. INCLUYE 2 BOMBILLOS DULUX 20W ROSCA, LUZ 6500K</v>
          </cell>
        </row>
        <row r="69">
          <cell r="B69" t="str">
            <v>BALA FLUORESCENTE 2X26 CON BOMBILLOS AHORRADORES</v>
          </cell>
        </row>
        <row r="70">
          <cell r="B70" t="str">
            <v>BALDOSA EN GRANITO ALFA</v>
          </cell>
        </row>
        <row r="71">
          <cell r="B71" t="str">
            <v>BALDOSA PORCELANATICO</v>
          </cell>
        </row>
        <row r="72">
          <cell r="B72" t="str">
            <v>BARNIZ</v>
          </cell>
        </row>
        <row r="73">
          <cell r="B73" t="str">
            <v>BANDEJA PORTACABLES 60X8</v>
          </cell>
        </row>
        <row r="74">
          <cell r="B74" t="str">
            <v>BASE PARA FOTOCELDA CON SOPORTE</v>
          </cell>
        </row>
        <row r="75">
          <cell r="B75" t="str">
            <v>BISAGRAS</v>
          </cell>
        </row>
        <row r="76">
          <cell r="B76" t="str">
            <v>BISAGRAS PARA VENTANAS METALICAS</v>
          </cell>
        </row>
        <row r="77">
          <cell r="B77" t="str">
            <v>BISAGRAS PUERTAS COCINA</v>
          </cell>
        </row>
        <row r="78">
          <cell r="B78" t="str">
            <v>BISEL PARA VIDRIO ESPEJO</v>
          </cell>
        </row>
        <row r="79">
          <cell r="B79" t="str">
            <v>BLOQUE No. 3</v>
          </cell>
        </row>
        <row r="80">
          <cell r="B80" t="str">
            <v xml:space="preserve">BLOQUE No. 4 </v>
          </cell>
        </row>
        <row r="81">
          <cell r="B81" t="str">
            <v xml:space="preserve">BLOQUE No. 5 </v>
          </cell>
        </row>
        <row r="82">
          <cell r="B82" t="str">
            <v xml:space="preserve">Boca puerta en mármol,  incluye nariz redonda </v>
          </cell>
        </row>
        <row r="83">
          <cell r="B83" t="str">
            <v>BOQUILLA TERMINAL PVC 1"</v>
          </cell>
        </row>
        <row r="84">
          <cell r="B84" t="str">
            <v>BOSEL</v>
          </cell>
        </row>
        <row r="85">
          <cell r="B85" t="str">
            <v>BOMBAS PARA SISTEMA DE PLANTA TRATAMIENTO</v>
          </cell>
        </row>
        <row r="86">
          <cell r="B86" t="str">
            <v>BRAZO HIDRAULICO</v>
          </cell>
        </row>
        <row r="87">
          <cell r="B87" t="str">
            <v>BROCA DE 5/8"</v>
          </cell>
        </row>
        <row r="88">
          <cell r="B88" t="str">
            <v>BROCAS 1/2"</v>
          </cell>
        </row>
        <row r="89">
          <cell r="B89" t="str">
            <v>BROCAS 1/4"</v>
          </cell>
        </row>
        <row r="90">
          <cell r="B90" t="str">
            <v>BROCAS, GRAPAS, CHAZOS Y TORNILLOS</v>
          </cell>
        </row>
        <row r="91">
          <cell r="B91" t="str">
            <v>BUSHING 4"X2" A.C.</v>
          </cell>
        </row>
        <row r="92">
          <cell r="B92" t="str">
            <v>CABALLETE ETERNIT</v>
          </cell>
        </row>
        <row r="93">
          <cell r="B93" t="str">
            <v>CABALLETE THERMOACUSTICA DE 2.00X0.70</v>
          </cell>
        </row>
        <row r="94">
          <cell r="B94" t="str">
            <v>CABLE #4 COBRE DESNUDO</v>
          </cell>
        </row>
        <row r="95">
          <cell r="B95" t="str">
            <v>Cable 10 THWN/THHN Cu-AWG 600V</v>
          </cell>
        </row>
        <row r="96">
          <cell r="B96" t="str">
            <v>cable 2/0</v>
          </cell>
        </row>
        <row r="97">
          <cell r="B97" t="str">
            <v>Cable 8 THWN/THHN Cu-AWG 600V</v>
          </cell>
        </row>
        <row r="98">
          <cell r="B98" t="str">
            <v>CABLE ANTIFRAUDE #8</v>
          </cell>
        </row>
        <row r="99">
          <cell r="B99" t="str">
            <v xml:space="preserve">CABLE BLINDADO COAXIAL RG59 U TV </v>
          </cell>
        </row>
        <row r="100">
          <cell r="B100" t="str">
            <v>CABLE DUPLEX DE 2X16</v>
          </cell>
        </row>
        <row r="101">
          <cell r="B101" t="str">
            <v>Cable 12 THWN/THHN Cu-AWG 600V</v>
          </cell>
        </row>
        <row r="102">
          <cell r="B102" t="str">
            <v>Cable 14 THWN/THHN Cu-AWG 600V</v>
          </cell>
        </row>
        <row r="103">
          <cell r="B103" t="str">
            <v>Cable 8 THWN/THHN Cu-AWG 600V</v>
          </cell>
        </row>
        <row r="104">
          <cell r="B104" t="str">
            <v>CABLE ENCAUCHETADO 3#4+1#6 T</v>
          </cell>
        </row>
        <row r="105">
          <cell r="B105" t="str">
            <v>CABLE DE COBRE DESNUDO No.12 AWG</v>
          </cell>
        </row>
        <row r="106">
          <cell r="B106" t="str">
            <v>CABLE No. 12 T</v>
          </cell>
        </row>
        <row r="107">
          <cell r="B107" t="str">
            <v>CABLE PARA SEÑALES SISTEMA CONTRA INCENDIO  2 PARES (2X22AWG) NPLF AISLAMIENTO EN PVC DE ACUERDO A LAS NORMAS IEC189, IEC708</v>
          </cell>
        </row>
        <row r="108">
          <cell r="B108" t="str">
            <v>CABLE TELEFONICO 2 PARES</v>
          </cell>
        </row>
        <row r="109">
          <cell r="B109" t="str">
            <v>CAJA 2400</v>
          </cell>
        </row>
        <row r="110">
          <cell r="B110" t="str">
            <v>CAJA 5800</v>
          </cell>
        </row>
        <row r="111">
          <cell r="B111" t="str">
            <v>CAJA MEDIDOR ACUEDUCTO CON TAPA Y CERRADURA</v>
          </cell>
        </row>
        <row r="112">
          <cell r="B112" t="str">
            <v>CAJA MEDIDOR DE AGUA 60*28*14</v>
          </cell>
        </row>
        <row r="113">
          <cell r="B113" t="str">
            <v>CAJA MONOFASICA DE 4 CIRCUITOS CON TACOS</v>
          </cell>
        </row>
        <row r="114">
          <cell r="B114" t="str">
            <v>CAJA OCTOGONAL GALVANIZADA (CAJA EMP GALV.OCTAGONAL 4")</v>
          </cell>
        </row>
        <row r="115">
          <cell r="B115" t="str">
            <v>CAJA METALICA AMPLIFICADOR TV</v>
          </cell>
        </row>
        <row r="116">
          <cell r="B116" t="str">
            <v>CAJA SENCILLA CONDUIT (CAJA EMP GALV.RECTANG. 2X4")</v>
          </cell>
        </row>
        <row r="117">
          <cell r="B117" t="str">
            <v xml:space="preserve">CAJAS DE 20X25X10 CM PARA CONEXIÓN </v>
          </cell>
        </row>
        <row r="118">
          <cell r="B118" t="str">
            <v>CALENTADOR ELECTRICO 20 GL 120 V HACEB</v>
          </cell>
        </row>
        <row r="119">
          <cell r="B119" t="str">
            <v>CARBURO BLANCO</v>
          </cell>
        </row>
        <row r="120">
          <cell r="B120" t="str">
            <v>CAOLÍN</v>
          </cell>
        </row>
        <row r="121">
          <cell r="B121" t="str">
            <v>CAPACETE 1"</v>
          </cell>
        </row>
        <row r="122">
          <cell r="B122" t="str">
            <v>CASETÓN DE GUADUA h=0.42</v>
          </cell>
        </row>
        <row r="124">
          <cell r="B124" t="str">
            <v>CEDRO CAQUETA</v>
          </cell>
        </row>
        <row r="125">
          <cell r="B125" t="str">
            <v xml:space="preserve">CELDA METÁLICA -LÁMINA COLD-ROLLED PARA  TRANSFORMADOR </v>
          </cell>
        </row>
        <row r="126">
          <cell r="B126" t="str">
            <v>CEMENTO MARINO</v>
          </cell>
        </row>
        <row r="127">
          <cell r="B127" t="str">
            <v>CEMENTO BLANCO</v>
          </cell>
        </row>
        <row r="128">
          <cell r="B128" t="str">
            <v>CEMENTO GRIS</v>
          </cell>
        </row>
        <row r="129">
          <cell r="B129" t="str">
            <v xml:space="preserve">CERAMICA </v>
          </cell>
        </row>
        <row r="130">
          <cell r="B130" t="str">
            <v>CERRADURA INAFER</v>
          </cell>
        </row>
        <row r="131">
          <cell r="B131" t="str">
            <v>CERRADURA POMA MADERA ALCOBA</v>
          </cell>
        </row>
        <row r="132">
          <cell r="B132" t="str">
            <v>CERRADURA POMA PUERTAS</v>
          </cell>
        </row>
        <row r="133">
          <cell r="B133" t="str">
            <v>CENEFA EN MADERA DE 0.12 TINTADA</v>
          </cell>
        </row>
        <row r="134">
          <cell r="B134" t="str">
            <v>CERROJO EN ACERO INOXIDABLE</v>
          </cell>
        </row>
        <row r="135">
          <cell r="B135" t="str">
            <v>CERRADURA SCHLAGE BAÑO  A40S Cromado Mate</v>
          </cell>
        </row>
        <row r="136">
          <cell r="B136" t="str">
            <v>CHEQUE HORIZONTAL 1/2"</v>
          </cell>
        </row>
        <row r="137">
          <cell r="B137" t="str">
            <v>CHEQUE R&amp;W Roscado 3/4" Ref. 236</v>
          </cell>
        </row>
        <row r="138">
          <cell r="B138" t="str">
            <v>CIELO RASO Star Orion ( perfileria aluminio 1" )</v>
          </cell>
        </row>
        <row r="139">
          <cell r="B139" t="str">
            <v>CILINDRO DE GAS PROPANO</v>
          </cell>
        </row>
        <row r="140">
          <cell r="B140" t="str">
            <v>CINTA BANDIT 1/2" CON GRAPAS</v>
          </cell>
        </row>
        <row r="141">
          <cell r="B141" t="str">
            <v>CINTA PAPEL</v>
          </cell>
        </row>
        <row r="142">
          <cell r="B142" t="str">
            <v>CINTA TEFLÓN 10 m 1/2"</v>
          </cell>
        </row>
        <row r="143">
          <cell r="B143" t="str">
            <v>CLOSET</v>
          </cell>
        </row>
        <row r="144">
          <cell r="B144" t="str">
            <v>COCINA INTEGRAL</v>
          </cell>
        </row>
        <row r="145">
          <cell r="B145" t="str">
            <v>CODO 90° 1/4 CxC SANITARIO 3" Pavco</v>
          </cell>
        </row>
        <row r="146">
          <cell r="B146" t="str">
            <v>CODO 90° 1/4 CxC SANITARIO 4" Pavco</v>
          </cell>
        </row>
        <row r="147">
          <cell r="B147" t="str">
            <v>CODO 90° 1/4 CxE SANITARIO 2"</v>
          </cell>
        </row>
        <row r="148">
          <cell r="B148" t="str">
            <v>CODO 90° 4" EXTREMO BRIDADO</v>
          </cell>
        </row>
        <row r="149">
          <cell r="B149" t="str">
            <v>CODO 90° PRESIÓN PVC   3/4" Pavco</v>
          </cell>
        </row>
        <row r="150">
          <cell r="B150" t="str">
            <v>CODO 90° PRESIÓN PVC 1 1/2" Pavco</v>
          </cell>
        </row>
        <row r="151">
          <cell r="B151" t="str">
            <v>CODO PRESIÓN           1"</v>
          </cell>
        </row>
        <row r="152">
          <cell r="B152" t="str">
            <v>COMBO SANITARIO BLANCO AHORRADOR</v>
          </cell>
        </row>
        <row r="153">
          <cell r="B153" t="str">
            <v>CONCERTINA EN ACERO INOXIDABLE DE 18"</v>
          </cell>
        </row>
        <row r="154">
          <cell r="B154" t="str">
            <v>CONCRETO DE 1500 PSI</v>
          </cell>
        </row>
        <row r="155">
          <cell r="B155" t="str">
            <v>CONCRETO DE 2000 PSI</v>
          </cell>
        </row>
        <row r="156">
          <cell r="B156" t="str">
            <v>CONCRETO DE 2500 PSI</v>
          </cell>
        </row>
        <row r="157">
          <cell r="B157" t="str">
            <v>CONCRETO DE 3000 PSI</v>
          </cell>
        </row>
        <row r="158">
          <cell r="B158" t="str">
            <v>CONCRETO DE 3500 PSI</v>
          </cell>
        </row>
        <row r="159">
          <cell r="B159" t="str">
            <v>CONCRETO DE 4000 PSI</v>
          </cell>
        </row>
        <row r="160">
          <cell r="B160" t="str">
            <v>CONCRETO TREMIE TORNILLO DE 3000 PSI</v>
          </cell>
        </row>
        <row r="161">
          <cell r="B161" t="str">
            <v>CONCRETO TREMIE TORNILLO DE 4000 PSI</v>
          </cell>
        </row>
        <row r="162">
          <cell r="B162" t="str">
            <v>CONCRETO DE 3500 PSI BAJA PERMEABILIDAD</v>
          </cell>
        </row>
        <row r="163">
          <cell r="B163" t="str">
            <v>COPA ESMERIL</v>
          </cell>
        </row>
        <row r="164">
          <cell r="B164" t="str">
            <v>COPA SIERRA</v>
          </cell>
        </row>
        <row r="165">
          <cell r="B165" t="str">
            <v>CORREA EN MADERA</v>
          </cell>
        </row>
        <row r="166">
          <cell r="B166" t="str">
            <v>CORREA METALICA</v>
          </cell>
        </row>
        <row r="167">
          <cell r="B167" t="str">
            <v>CORTACIRCUITOS 15 KV-100 AMPERIOS-</v>
          </cell>
        </row>
        <row r="168">
          <cell r="B168" t="str">
            <v xml:space="preserve">Cortina corrida Automática tipo Blackout, h= 1.10 m </v>
          </cell>
        </row>
        <row r="169">
          <cell r="B169" t="str">
            <v>CURVA 90º PVC 1/2"</v>
          </cell>
        </row>
        <row r="170">
          <cell r="B170" t="str">
            <v>DESAGUE LAVAMANOS SENCILLO Gerfor GF-581084</v>
          </cell>
        </row>
        <row r="171">
          <cell r="B171" t="str">
            <v>DESAGUE ORINAL 1 1/2"</v>
          </cell>
        </row>
        <row r="172">
          <cell r="B172" t="str">
            <v>DESCARGADOR DE SOBRETENSION TIPO  LINEA 12 KV- 10 KA-</v>
          </cell>
        </row>
        <row r="173">
          <cell r="B173" t="str">
            <v xml:space="preserve">DESCARGADOR FRANKLIN DE 5 PUNTAS </v>
          </cell>
        </row>
        <row r="174">
          <cell r="B174" t="str">
            <v>DIAGONALES</v>
          </cell>
        </row>
        <row r="175">
          <cell r="B175" t="str">
            <v>DILATACION BRONCE</v>
          </cell>
        </row>
        <row r="176">
          <cell r="B176" t="str">
            <v>DILATACIÓN EN BRONCE PC13</v>
          </cell>
        </row>
        <row r="177">
          <cell r="B177" t="str">
            <v>DINTELES EN CONCRETO h=0.15m x 0.2m (2500 PSI Mezcla 1:3:3)</v>
          </cell>
        </row>
        <row r="178">
          <cell r="B178" t="str">
            <v>DISCO CORTE LADRILLO Y7O CONCRETO</v>
          </cell>
        </row>
        <row r="179">
          <cell r="B179" t="str">
            <v>DISCO PARA CORTE METAL</v>
          </cell>
        </row>
        <row r="180">
          <cell r="B180" t="str">
            <v>DISPENSADOR JABON</v>
          </cell>
        </row>
        <row r="181">
          <cell r="B181" t="str">
            <v>DUCHA Antivandalica Docol DO-17125106</v>
          </cell>
        </row>
        <row r="182">
          <cell r="B182" t="str">
            <v>DUCHA CON MEZCLADOR</v>
          </cell>
        </row>
        <row r="183">
          <cell r="B183" t="str">
            <v>DUCHA CON REGISTRO</v>
          </cell>
        </row>
        <row r="184">
          <cell r="B184" t="str">
            <v>DUCHA ELECTRICA</v>
          </cell>
        </row>
        <row r="185">
          <cell r="B185" t="str">
            <v>DURMIENTE ABARCO 4 m</v>
          </cell>
        </row>
        <row r="186">
          <cell r="B186" t="str">
            <v>DURMIENTE ORDINARIO DE 3 MTS</v>
          </cell>
        </row>
        <row r="187">
          <cell r="B187" t="str">
            <v>ELEMENTOS FIJACION MANTO</v>
          </cell>
        </row>
        <row r="188">
          <cell r="B188" t="str">
            <v>EMPAQUES</v>
          </cell>
        </row>
        <row r="189">
          <cell r="B189" t="str">
            <v>EMULSION ASFALTICA</v>
          </cell>
        </row>
        <row r="190">
          <cell r="B190" t="str">
            <v>ENCHAPE  DE 20X30</v>
          </cell>
        </row>
        <row r="191">
          <cell r="B191" t="str">
            <v>ENCHAPE CERAMICA BLANCO</v>
          </cell>
        </row>
        <row r="192">
          <cell r="B192" t="str">
            <v>Enchape paredes interiores Triplex Cedro Tintillad</v>
          </cell>
        </row>
        <row r="193">
          <cell r="B193" t="str">
            <v xml:space="preserve">EQUIPO AUTOMÁTICO PARA ALUMBRADO DE EMERGENCIA REFERENCIA ILURAM IL3-2H  </v>
          </cell>
        </row>
        <row r="194">
          <cell r="B194" t="str">
            <v xml:space="preserve">EQUIPO DE MEDICION  EN MEDIA TENSION </v>
          </cell>
        </row>
        <row r="195">
          <cell r="B195" t="str">
            <v>ESGRAFIADO PINTUCO 4 GALONES 30 KG</v>
          </cell>
        </row>
        <row r="196">
          <cell r="B196" t="str">
            <v>ESMALTE  Sobre lamina lineal Tipo pintulx anoloc verde bronce.</v>
          </cell>
        </row>
        <row r="197">
          <cell r="B197" t="str">
            <v>ESMALTE  Sobre lamina llena Tipo pintulx</v>
          </cell>
        </row>
        <row r="198">
          <cell r="B198" t="str">
            <v>ESMALTE ANTIHUMEDAD LAVABLE</v>
          </cell>
        </row>
        <row r="199">
          <cell r="B199" t="str">
            <v>ESMALTE SINTÉTICO PINTULUX</v>
          </cell>
        </row>
        <row r="200">
          <cell r="B200" t="str">
            <v>ESPEJO BORDE BISELADO DE 0.70X1.00</v>
          </cell>
        </row>
        <row r="201">
          <cell r="B201" t="str">
            <v>ESPEJO DE SEGURIDAD DE 40 CM</v>
          </cell>
        </row>
        <row r="202">
          <cell r="B202" t="str">
            <v>ESTACAS</v>
          </cell>
        </row>
        <row r="203">
          <cell r="B203" t="str">
            <v>ESTACIUON MANUAL DE APERTURA REF. BDS121/e SIEMENS o similar en marca reconocida</v>
          </cell>
        </row>
        <row r="204">
          <cell r="B204" t="str">
            <v>ESTRUCTURA CIELORASO DRYWALL(OMEGA-ANGULO-PARAL-TORNILLOS)</v>
          </cell>
        </row>
        <row r="205">
          <cell r="B205" t="str">
            <v>ESTRUCTURA CONEXIÓN RED TRENZADA CONJUNTO LA 320</v>
          </cell>
        </row>
        <row r="206">
          <cell r="B206" t="str">
            <v>ESTRUCTURA CONEXIÓN RED TRENZADA CONJUNTO LA 321</v>
          </cell>
        </row>
        <row r="207">
          <cell r="B207" t="str">
            <v>ESTRUCTURA CONEXIÓN RED TRENZADA CONJUNTO LA 324</v>
          </cell>
        </row>
        <row r="208">
          <cell r="B208" t="str">
            <v>ESQUINERO PLASTICO 2m</v>
          </cell>
        </row>
        <row r="209">
          <cell r="B209" t="str">
            <v>ESTUCO PLASTICO</v>
          </cell>
        </row>
        <row r="210">
          <cell r="B210" t="str">
            <v>ESTUFA CHALLENGER DE EMPOTRAR 4 PUESTOS ELECTRICA</v>
          </cell>
        </row>
        <row r="211">
          <cell r="B211" t="str">
            <v>ESTUFA DE EMPOTRAR MIXTA 4 PUESTOS</v>
          </cell>
        </row>
        <row r="212">
          <cell r="B212" t="str">
            <v>ESTUFA ELECTRICA 2 PUESTOS</v>
          </cell>
        </row>
        <row r="213">
          <cell r="B213" t="str">
            <v>EXTRAXTOR DE OLOR DE 20X20</v>
          </cell>
        </row>
        <row r="214">
          <cell r="B214" t="str">
            <v>Fachada Closet 4 Ptas Cedro ( Tintillado )</v>
          </cell>
        </row>
        <row r="215">
          <cell r="B215" t="str">
            <v>FIJADORES DE ALA</v>
          </cell>
        </row>
        <row r="216">
          <cell r="B216" t="str">
            <v>FILTRO AEROBICO CON ACC.</v>
          </cell>
        </row>
        <row r="217">
          <cell r="B217" t="str">
            <v>FILTRO DE DRENAJE 0.5 x 0.5 CON RELLENO EN GRAVILLA DE RIO 3/4" - 1" (SIN EXCAVACIÓN)</v>
          </cell>
        </row>
        <row r="218">
          <cell r="B218" t="str">
            <v>FORMALETA ENTREPISOS, con camilla</v>
          </cell>
        </row>
        <row r="219">
          <cell r="B219" t="str">
            <v>GANCHOS ANCLAJES TEJA THERMOACUSTICA</v>
          </cell>
        </row>
        <row r="220">
          <cell r="B220" t="str">
            <v>GANCHO TEJA ETERNIT 55 mm</v>
          </cell>
        </row>
        <row r="221">
          <cell r="B221" t="str">
            <v>GEOTEXTIL NO TEJIDO</v>
          </cell>
        </row>
        <row r="222">
          <cell r="B222" t="str">
            <v>GEOTEXTIL TR 4000</v>
          </cell>
        </row>
        <row r="223">
          <cell r="B223" t="str">
            <v>GRANITO TRAVERTINO</v>
          </cell>
        </row>
        <row r="224">
          <cell r="B224" t="str">
            <v xml:space="preserve">GRAVILLA </v>
          </cell>
        </row>
        <row r="225">
          <cell r="B225" t="str">
            <v>GRIFERIA AHORRADORA TIPO PUSH</v>
          </cell>
        </row>
        <row r="226">
          <cell r="B226" t="str">
            <v>GRIFERIA LAVAMANOS LINEA FENIX 4"</v>
          </cell>
        </row>
        <row r="227">
          <cell r="B227" t="str">
            <v>GUARDAESCOBA EN CERAMICA</v>
          </cell>
        </row>
        <row r="228">
          <cell r="B228" t="str">
            <v>GUARDAESCOBA EN GRANADILLO</v>
          </cell>
        </row>
        <row r="229">
          <cell r="B229" t="str">
            <v>GRIFERIA LAVAPLATOS GRIVAL LINEA AMARETO</v>
          </cell>
        </row>
        <row r="230">
          <cell r="B230" t="str">
            <v>GUARDAESCOBA PORCELANATO</v>
          </cell>
        </row>
        <row r="231">
          <cell r="B231" t="str">
            <v>IGAS GRIS - Masilla plastica 25210351</v>
          </cell>
        </row>
        <row r="232">
          <cell r="B232" t="str">
            <v>IMPRIMANTE DE VINILO</v>
          </cell>
        </row>
        <row r="233">
          <cell r="B233" t="str">
            <v>HERRAJES MUEBLES MADERA</v>
          </cell>
        </row>
        <row r="234">
          <cell r="B234" t="str">
            <v>Interior Closet en triplex cedro (Tintillado )</v>
          </cell>
        </row>
        <row r="235">
          <cell r="B235" t="str">
            <v>INTERRUPTOR CAJA MOLDEADA 3X40A / 25KA. CALIDAD MERLIN GERIN, SIEMENS O SUPERIOR</v>
          </cell>
        </row>
        <row r="236">
          <cell r="B236" t="str">
            <v>INTERRUPTOR CAJA MOLDEADA 3X80A / 50KA - 240V.</v>
          </cell>
        </row>
        <row r="237">
          <cell r="B237" t="str">
            <v>INTERRUPTOR DE TRANSFERENCIA TIPO SECCIONADOR TRIPOLAR</v>
          </cell>
        </row>
        <row r="238">
          <cell r="B238" t="str">
            <v xml:space="preserve">INTERRUPTOR DOBLE </v>
          </cell>
        </row>
        <row r="239">
          <cell r="B239" t="str">
            <v>INTERRUPTOR DOBLE CONMUTABLE</v>
          </cell>
        </row>
        <row r="240">
          <cell r="B240" t="str">
            <v>INTERRUPTOR ENCHUFABLE DE 2X20  A - 240 v - 10 ka</v>
          </cell>
        </row>
        <row r="241">
          <cell r="B241" t="str">
            <v>INTERRUPTOR ENCHUFABLE DE 2X30  A - 240 v - 10 ka</v>
          </cell>
        </row>
        <row r="242">
          <cell r="B242" t="str">
            <v xml:space="preserve">INTERRUPTOR SENCILLO </v>
          </cell>
        </row>
        <row r="243">
          <cell r="B243" t="str">
            <v>INTERRUPTOR SENCILLO CONMUTABLE CON LUZ PILOTO</v>
          </cell>
        </row>
        <row r="244">
          <cell r="B244" t="str">
            <v>INTERRUPTOR SENCILLOCON LUZ PILOTO</v>
          </cell>
        </row>
        <row r="245">
          <cell r="B245" t="str">
            <v>INTERRUPTORES ENCHUFABLES DE 1X15  A - 240 v - 10 ka</v>
          </cell>
        </row>
        <row r="246">
          <cell r="B246" t="str">
            <v>INTERRUPTORES ENCHUFABLES DE 1X20  A - 240 v - 10 kA</v>
          </cell>
        </row>
        <row r="247">
          <cell r="B247" t="str">
            <v>INTERRUPTORES ENCHUFABLES DE 3X30  A - 240 v - 10 ka</v>
          </cell>
        </row>
        <row r="248">
          <cell r="B248" t="str">
            <v>Jabonera - GRIVAL</v>
          </cell>
        </row>
        <row r="249">
          <cell r="B249" t="str">
            <v>Jabonera Ducha - GRIVAL</v>
          </cell>
        </row>
        <row r="250">
          <cell r="B250" t="str">
            <v>KORAZA Pintuco</v>
          </cell>
        </row>
        <row r="251">
          <cell r="B251" t="str">
            <v>LACA</v>
          </cell>
        </row>
        <row r="252">
          <cell r="B252" t="str">
            <v>LACA PARA MADERA</v>
          </cell>
        </row>
        <row r="253">
          <cell r="B253" t="str">
            <v>LADRILLO PORTANTE 12X29X9</v>
          </cell>
        </row>
        <row r="254">
          <cell r="B254" t="str">
            <v>Ladrillo Prensado</v>
          </cell>
        </row>
        <row r="255">
          <cell r="B255" t="str">
            <v>LADRILLO RECOCIDO</v>
          </cell>
        </row>
        <row r="256">
          <cell r="B256" t="str">
            <v>LADRILLO TOLETE COMUN RECOCIDO</v>
          </cell>
        </row>
        <row r="257">
          <cell r="B257" t="str">
            <v>LÁMINA COLD ROLLED Cal.16 (1.22x 2.44 )</v>
          </cell>
        </row>
        <row r="258">
          <cell r="B258" t="str">
            <v xml:space="preserve">LÁMINA COLD ROLLED Cal.18 </v>
          </cell>
        </row>
        <row r="259">
          <cell r="B259" t="str">
            <v>LÁMINA COLD ROLLED Cal.18 (1.22x 2.44 )</v>
          </cell>
        </row>
        <row r="260">
          <cell r="B260" t="str">
            <v>LÁMINA COLD ROLLED Cal.20 (1.00x 2.00 )</v>
          </cell>
        </row>
        <row r="261">
          <cell r="B261" t="str">
            <v>LÁMINA COLD ROLLED Cal.20 (1.22x 2.44 )</v>
          </cell>
        </row>
        <row r="262">
          <cell r="B262" t="str">
            <v>LAMINA DE ACRILICO DE 0.60X2.44 DE 1.80 mm</v>
          </cell>
        </row>
        <row r="263">
          <cell r="B263" t="str">
            <v>LAMINA COLABORANTE METALDECK 2" GRADO 40 CAL 22</v>
          </cell>
        </row>
        <row r="264">
          <cell r="B264" t="str">
            <v>LAMINA DE ACRILICO DE 1.20X1.80 DE 3.0 mm con color</v>
          </cell>
        </row>
        <row r="265">
          <cell r="B265" t="str">
            <v>LAMINA DE ACRILICO DE 1.20X1.80 DE 3.0 mm sin color</v>
          </cell>
        </row>
        <row r="266">
          <cell r="B266" t="str">
            <v>LAMINA DE ACRILICO DE 1.20X1.80 DE 3.00 mm</v>
          </cell>
        </row>
        <row r="267">
          <cell r="B267" t="str">
            <v>LAMINA DRY WALL 1.22X2.44</v>
          </cell>
        </row>
        <row r="268">
          <cell r="B268" t="str">
            <v>LAMINA EN ACRILICO DE 0.61X2,44 DE 1,8 mm</v>
          </cell>
        </row>
        <row r="269">
          <cell r="B269" t="str">
            <v>LAMINA GALVANIZADA DE 1.00X2.00 CAL  22</v>
          </cell>
        </row>
        <row r="270">
          <cell r="B270" t="str">
            <v>LAMINA GALVANIZADA DE 1.00X2.00 CAL  24</v>
          </cell>
        </row>
        <row r="271">
          <cell r="B271" t="str">
            <v>LAMINA GALVANIZADA DE 1.00X2.00 CAL  26</v>
          </cell>
        </row>
        <row r="272">
          <cell r="B272" t="str">
            <v>LAMINA GALVANIZADA DE 1.22X2.44 CAL  22</v>
          </cell>
        </row>
        <row r="273">
          <cell r="B273" t="str">
            <v>LAMINA SUPERBOARD 1.22X2.44</v>
          </cell>
        </row>
        <row r="274">
          <cell r="B274" t="str">
            <v>LIMATESA ETERNIT P7 L=1.14</v>
          </cell>
        </row>
        <row r="275">
          <cell r="B275" t="str">
            <v>LAMINAS DURACUSTIC</v>
          </cell>
        </row>
        <row r="276">
          <cell r="B276" t="str">
            <v>LAMINAS EN ACRILICO DE 60X60</v>
          </cell>
        </row>
        <row r="277">
          <cell r="B277" t="str">
            <v>LAMPARA DE 2x32</v>
          </cell>
        </row>
        <row r="278">
          <cell r="B278" t="str">
            <v xml:space="preserve">Lampara para luminaria - sodio 150 WATTS. </v>
          </cell>
        </row>
        <row r="279">
          <cell r="B279" t="str">
            <v>LAMPARA TIPO INCANDESCENTE DE 32 W</v>
          </cell>
        </row>
        <row r="280">
          <cell r="B280" t="str">
            <v>LAMPARA OJO DE BUEY</v>
          </cell>
        </row>
        <row r="281">
          <cell r="B281" t="str">
            <v>LAVAMANOS DE INCRUSTAR LINEA SAN LORENZO</v>
          </cell>
        </row>
        <row r="282">
          <cell r="B282" t="str">
            <v>LAVAPLATOS EN ACERO</v>
          </cell>
        </row>
        <row r="283">
          <cell r="B283" t="str">
            <v>LIJA</v>
          </cell>
        </row>
        <row r="284">
          <cell r="B284" t="str">
            <v xml:space="preserve">LIJA </v>
          </cell>
        </row>
        <row r="285">
          <cell r="B285" t="str">
            <v>LIMPIADOR PVC DE 1/4</v>
          </cell>
        </row>
        <row r="286">
          <cell r="B286" t="str">
            <v>LISTON ORDINARIO</v>
          </cell>
        </row>
        <row r="287">
          <cell r="B287" t="str">
            <v>LISTÓN CEDRO MACHO 5x2 cm.</v>
          </cell>
        </row>
        <row r="288">
          <cell r="B288" t="str">
            <v>LISTON EN OTOBO PARA CIELORRASO</v>
          </cell>
        </row>
        <row r="289">
          <cell r="B289" t="str">
            <v>LLAVE MANGUERA DE 1/2"</v>
          </cell>
        </row>
        <row r="290">
          <cell r="B290" t="str">
            <v>LLAVE PARA URINARIO</v>
          </cell>
        </row>
        <row r="291">
          <cell r="B291" t="str">
            <v>LOCKER METALICO DE 0.45X2.00</v>
          </cell>
        </row>
        <row r="292">
          <cell r="B292" t="str">
            <v>LOGO ACUEDUCTO EN ACERO DE 2.00X0.80</v>
          </cell>
        </row>
        <row r="293">
          <cell r="B293" t="str">
            <v>Luminaria abierta tipo INDULUX AA Sodio 400 WATTS.Pantalla de aluminio o policarbonato prismático, 633mmX482mm</v>
          </cell>
        </row>
        <row r="294">
          <cell r="B294" t="str">
            <v xml:space="preserve">Luminaria completa fluorescente  TMS028 2xTL-D36W HFS 20 CMx 120 cm 120 voltios. </v>
          </cell>
        </row>
        <row r="295">
          <cell r="B295" t="str">
            <v>Luminaria horizontal cerrada carcaza enteriza Sodio de alta presion  Potencia: 150W 208/220 Voltios . Incluye lampara y fotocelda</v>
          </cell>
        </row>
        <row r="296">
          <cell r="B296" t="str">
            <v>LUMINARIA HORIZONTAL CERRADA DE 150 VATIOS-BOMBILLO SODIO ALTA PRESION</v>
          </cell>
        </row>
        <row r="297">
          <cell r="B297" t="str">
            <v>LUMINARIA HORIZONTAL CERRADA DE 70 VATIOS-BOMBILLO SODIO ALTA PRESION</v>
          </cell>
        </row>
        <row r="298">
          <cell r="B298" t="str">
            <v xml:space="preserve">Luminaria tipo reflector ROY ALHPA Ref: QUIMBAYA 70 WATTS 208 V. </v>
          </cell>
        </row>
        <row r="299">
          <cell r="B299" t="str">
            <v>MADERA GRANADILLO</v>
          </cell>
        </row>
        <row r="300">
          <cell r="B300" t="str">
            <v xml:space="preserve">MALLA ELECTROSOLDADA </v>
          </cell>
        </row>
        <row r="301">
          <cell r="B301" t="str">
            <v>MALLA ELECTROSOLDADA M-084</v>
          </cell>
        </row>
        <row r="302">
          <cell r="B302" t="str">
            <v xml:space="preserve">MALLA ELECTROSOLDADA  6mm 15X15  6.00X2.35  42.20 KG </v>
          </cell>
        </row>
        <row r="303">
          <cell r="B303" t="str">
            <v>MALLA PROTECCION Ancho = 4 m</v>
          </cell>
        </row>
        <row r="304">
          <cell r="B304" t="str">
            <v>MALLA GALLINERO</v>
          </cell>
        </row>
        <row r="305">
          <cell r="B305" t="str">
            <v>MALLA ONDULADA CAL 10 DE 1 1/2" x 1 1/2"</v>
          </cell>
        </row>
        <row r="306">
          <cell r="B306" t="str">
            <v>MALLA ONDULADA Cal. 12 1 1/2" (Alambre galv.)</v>
          </cell>
        </row>
        <row r="307">
          <cell r="B307" t="str">
            <v>MALLA ONDULADA Cal. 8 1 3/4" (Alambre galv.)</v>
          </cell>
        </row>
        <row r="308">
          <cell r="B308" t="str">
            <v>MANGUERA FLEXIBLE DE CONEXIÓN</v>
          </cell>
        </row>
        <row r="309">
          <cell r="B309" t="str">
            <v>MANGUERAS DE LUCES TIPO AMERICANA</v>
          </cell>
        </row>
        <row r="310">
          <cell r="B310" t="str">
            <v>MANIJA VENTANA METALICA</v>
          </cell>
        </row>
        <row r="311">
          <cell r="B311" t="str">
            <v>MANIOBRA DE TRANSFORMADOR</v>
          </cell>
        </row>
        <row r="313">
          <cell r="B313" t="str">
            <v>MANTO ASFALTICO 10 M2</v>
          </cell>
        </row>
        <row r="314">
          <cell r="B314" t="str">
            <v>MARCO CAJA INSP. 40 x 40</v>
          </cell>
        </row>
        <row r="315">
          <cell r="B315" t="str">
            <v>MARCO CAJA INSP. 60 x 60</v>
          </cell>
        </row>
        <row r="316">
          <cell r="B316" t="str">
            <v>MARCO EN ACERO PARA TAPA CAJA CS 276</v>
          </cell>
        </row>
        <row r="317">
          <cell r="B317" t="str">
            <v>MARCO PUERTA MADERA</v>
          </cell>
        </row>
        <row r="318">
          <cell r="B318" t="str">
            <v>MARCO PUERTA METALICA</v>
          </cell>
        </row>
        <row r="319">
          <cell r="B319" t="str">
            <v>MARCO SENCILLO EN ANGULO EN ACERO A-37</v>
          </cell>
        </row>
        <row r="320">
          <cell r="B320" t="str">
            <v>MARCO VENTANA METALICA</v>
          </cell>
        </row>
        <row r="321">
          <cell r="B321" t="str">
            <v>MARCO Y CONTRAMARCO</v>
          </cell>
        </row>
        <row r="322">
          <cell r="B322" t="str">
            <v>MARCO Y TAPA EN ALFAJOR DE 0,30X0,30</v>
          </cell>
        </row>
        <row r="323">
          <cell r="B323" t="str">
            <v>MARMOLINA</v>
          </cell>
        </row>
        <row r="324">
          <cell r="B324" t="str">
            <v xml:space="preserve">MASILLA </v>
          </cell>
        </row>
        <row r="325">
          <cell r="B325" t="str">
            <v>MASTIL EN TUBO CONDUIT GALVANIZADO DE Ø1</v>
          </cell>
        </row>
        <row r="326">
          <cell r="B326" t="str">
            <v>MASTIQUE PARA JUNTAS</v>
          </cell>
        </row>
        <row r="327">
          <cell r="B327" t="str">
            <v>MATERIAL GRANULAR</v>
          </cell>
        </row>
        <row r="328">
          <cell r="B328" t="str">
            <v>MEDIDOR DE 1/2"</v>
          </cell>
        </row>
        <row r="329">
          <cell r="B329" t="str">
            <v>MEDIDOR DE AGUA      1/2"</v>
          </cell>
        </row>
        <row r="330">
          <cell r="B330" t="str">
            <v>MEDIDOR TRIFASICO TETRAFILAR 50(150)A 208-120V;</v>
          </cell>
        </row>
        <row r="331">
          <cell r="B331" t="str">
            <v>MEDIDORES DE 4"</v>
          </cell>
        </row>
        <row r="332">
          <cell r="B332" t="str">
            <v>MESON EN ACERO INOXIDABLE DE 60 cm CAL 20</v>
          </cell>
        </row>
        <row r="333">
          <cell r="B333" t="str">
            <v xml:space="preserve">MEZCLADOR LAVAPLATOS </v>
          </cell>
        </row>
        <row r="334">
          <cell r="B334" t="str">
            <v>MINISPLIT LG 18000 BTU</v>
          </cell>
        </row>
        <row r="335">
          <cell r="B335" t="str">
            <v>MORTERO 1:3 ( arena semilavada de peña )</v>
          </cell>
        </row>
        <row r="336">
          <cell r="B336" t="str">
            <v>MORTERO 1:4 ( arena semilavada )</v>
          </cell>
        </row>
        <row r="337">
          <cell r="B337" t="str">
            <v>MORTERO 1:3 IMPERMEABILIZADO</v>
          </cell>
        </row>
        <row r="338">
          <cell r="B338" t="str">
            <v>MORTERO 1:5</v>
          </cell>
        </row>
        <row r="339">
          <cell r="B339" t="str">
            <v>MURO EN LADRILLO TOLETE COMUN EN 0.125 CON PEGA DE MORTERO 1:5</v>
          </cell>
        </row>
        <row r="340">
          <cell r="B340" t="str">
            <v>NIPLE GALAVANIZADO DE 4" SH 40</v>
          </cell>
        </row>
        <row r="341">
          <cell r="B341" t="str">
            <v>ORINAL MEDIANO BLANCO PORCELANA</v>
          </cell>
        </row>
        <row r="342">
          <cell r="B342" t="str">
            <v>PABMERIL PLIEGO 9" x 11"</v>
          </cell>
        </row>
        <row r="343">
          <cell r="B343" t="str">
            <v>PARLANTE</v>
          </cell>
        </row>
        <row r="344">
          <cell r="B344" t="str">
            <v xml:space="preserve">PALETAS REFLECTIVAS DE SEÑALIZACION -CONOS-CINTA SEÑALI </v>
          </cell>
        </row>
        <row r="345">
          <cell r="B345" t="str">
            <v>PASTO</v>
          </cell>
        </row>
        <row r="346">
          <cell r="B346" t="str">
            <v>PEGACOR BLANCO</v>
          </cell>
        </row>
        <row r="347">
          <cell r="B347" t="str">
            <v>PEGACOR E-50</v>
          </cell>
        </row>
        <row r="348">
          <cell r="B348" t="str">
            <v>PEGANTE PARA GAS FUERZA MEDIA</v>
          </cell>
        </row>
        <row r="349">
          <cell r="B349" t="str">
            <v>PELICULA SAN BLASTING</v>
          </cell>
        </row>
        <row r="350">
          <cell r="B350" t="str">
            <v>Percha simple - GRIVAL</v>
          </cell>
        </row>
        <row r="351">
          <cell r="B351" t="str">
            <v>PERFIL ALN 173 DE 6 mts</v>
          </cell>
        </row>
        <row r="352">
          <cell r="B352" t="str">
            <v>PERFIL ALN 177 DE 6 mts</v>
          </cell>
        </row>
        <row r="353">
          <cell r="B353" t="str">
            <v>PERFIL ALN 292 DE 6 mts</v>
          </cell>
        </row>
        <row r="354">
          <cell r="B354" t="str">
            <v>PERFIL ESTRUCTURAL EN C 160*60 1.5mm</v>
          </cell>
        </row>
        <row r="355">
          <cell r="B355" t="str">
            <v>PIBOTES, RODACHINES, PARALES, OMEGAS</v>
          </cell>
        </row>
        <row r="356">
          <cell r="B356" t="str">
            <v>PIEDRA ESMERIL</v>
          </cell>
        </row>
        <row r="357">
          <cell r="B357" t="str">
            <v>PIEDRA MEDIA ZONGA</v>
          </cell>
        </row>
        <row r="358">
          <cell r="B358" t="str">
            <v>PIEDRA RAJON</v>
          </cell>
        </row>
        <row r="359">
          <cell r="B359" t="str">
            <v>PINTURA ACRILTEX</v>
          </cell>
        </row>
        <row r="360">
          <cell r="B360" t="str">
            <v>PINTURA Electrostatica (poliester gris )</v>
          </cell>
        </row>
        <row r="361">
          <cell r="B361" t="str">
            <v>PINTURA EPOXICA</v>
          </cell>
        </row>
        <row r="362">
          <cell r="B362" t="str">
            <v>PINTURA KORAZA</v>
          </cell>
        </row>
        <row r="363">
          <cell r="B363" t="str">
            <v>PINTURA BITUMINOSA</v>
          </cell>
        </row>
        <row r="364">
          <cell r="B364" t="str">
            <v>PINTURA VINILO TIPO 1</v>
          </cell>
        </row>
        <row r="365">
          <cell r="B365" t="str">
            <v>PISO EN CERAMICA DE 30X30</v>
          </cell>
        </row>
        <row r="366">
          <cell r="B366" t="str">
            <v>PISO EN MADERA GRANADILLO</v>
          </cell>
        </row>
        <row r="367">
          <cell r="B367" t="str">
            <v>PINTURA VINILO TIPO 2</v>
          </cell>
        </row>
        <row r="368">
          <cell r="B368" t="str">
            <v>PISO PORCELANATO</v>
          </cell>
        </row>
        <row r="369">
          <cell r="B369" t="str">
            <v>Porta rollos - GRIVAL Línea STYLO,</v>
          </cell>
        </row>
        <row r="370">
          <cell r="B370" t="str">
            <v>PLATINA DE  1/2" * 1/8</v>
          </cell>
        </row>
        <row r="371">
          <cell r="B371" t="str">
            <v xml:space="preserve">PLATINA DE  3/4" </v>
          </cell>
        </row>
        <row r="372">
          <cell r="B372" t="str">
            <v>PLATINA DE  3/4" X 1/8"</v>
          </cell>
        </row>
        <row r="373">
          <cell r="B373" t="str">
            <v>POLIETILENO No. 4</v>
          </cell>
        </row>
        <row r="374">
          <cell r="B374" t="str">
            <v>POLIETILENO No. 6</v>
          </cell>
        </row>
        <row r="375">
          <cell r="B375" t="str">
            <v>PRIMER ANTICORROSIVO</v>
          </cell>
        </row>
        <row r="376">
          <cell r="B376" t="str">
            <v>PUNTILLA 3/4"</v>
          </cell>
        </row>
        <row r="377">
          <cell r="B377" t="str">
            <v>PUNTILLA 1"</v>
          </cell>
        </row>
        <row r="378">
          <cell r="B378" t="str">
            <v>PUNTILLA 11/4"</v>
          </cell>
        </row>
        <row r="379">
          <cell r="B379" t="str">
            <v>PUNTILLA 11/2"</v>
          </cell>
        </row>
        <row r="380">
          <cell r="B380" t="str">
            <v>PUNTILLA 2"</v>
          </cell>
        </row>
        <row r="381">
          <cell r="B381" t="str">
            <v>PUNTILLA 21/2"</v>
          </cell>
        </row>
        <row r="386">
          <cell r="B386" t="str">
            <v>RECEBO B-200</v>
          </cell>
        </row>
        <row r="387">
          <cell r="B387" t="str">
            <v>RECEBO B-600</v>
          </cell>
        </row>
        <row r="388">
          <cell r="B388" t="str">
            <v>RECEBO COMÚN</v>
          </cell>
        </row>
        <row r="389">
          <cell r="B389" t="str">
            <v>RECEBO B-400</v>
          </cell>
        </row>
        <row r="390">
          <cell r="B390" t="str">
            <v>RED PARA ATERRIZAR SUBESTACION</v>
          </cell>
        </row>
        <row r="391">
          <cell r="B391" t="str">
            <v>RED TRENZADA CABLE 2X2+2</v>
          </cell>
        </row>
        <row r="392">
          <cell r="B392" t="str">
            <v>RED TRENZADA CABLE 3x1/0+1/0</v>
          </cell>
        </row>
        <row r="393">
          <cell r="B393" t="str">
            <v xml:space="preserve">REFLECTOR DE 250 VATIOS-SODIO ALTA PRESION -220 VOLTIOS-SODIO ALTA </v>
          </cell>
        </row>
        <row r="394">
          <cell r="B394" t="str">
            <v>REFLECTOR DE 400 W</v>
          </cell>
        </row>
        <row r="395">
          <cell r="B395" t="str">
            <v>REGISTRO DE 3/4"</v>
          </cell>
        </row>
        <row r="396">
          <cell r="B396" t="str">
            <v>REGISTRO DE BOLA 1/2"</v>
          </cell>
        </row>
        <row r="397">
          <cell r="B397" t="str">
            <v>REGISTRO P.D.  R&amp;W - 2 1/2 " ( de cortina )</v>
          </cell>
        </row>
        <row r="398">
          <cell r="B398" t="str">
            <v>REGISTRO R&amp;W - 1" ( de cortina ) Ref. 206</v>
          </cell>
        </row>
        <row r="399">
          <cell r="B399" t="str">
            <v>REGISTRO R&amp;W - 1/2" ( de cortina ) Ref. 206</v>
          </cell>
        </row>
        <row r="400">
          <cell r="B400" t="str">
            <v>REGISTRO R&amp;W - 3/4" ( de cortina ) Ref. 206</v>
          </cell>
        </row>
        <row r="401">
          <cell r="B401" t="str">
            <v xml:space="preserve">REJILLA Aluminio 3"x2" </v>
          </cell>
        </row>
        <row r="402">
          <cell r="B402" t="str">
            <v>REJILLA VENTILACION PLASTICA DE 25X25</v>
          </cell>
        </row>
        <row r="403">
          <cell r="B403" t="str">
            <v>Rejillas de piso en aluminio de 3x2 con sosco</v>
          </cell>
        </row>
        <row r="404">
          <cell r="B404" t="str">
            <v>RELLENO ARENA DE PEÑA</v>
          </cell>
        </row>
        <row r="405">
          <cell r="B405" t="str">
            <v>Repisa vidrio Baño Línea STYLO</v>
          </cell>
        </row>
        <row r="406">
          <cell r="B406" t="str">
            <v>REMOVEDOR PVC</v>
          </cell>
        </row>
        <row r="408">
          <cell r="B408" t="str">
            <v>REPISA ORDINARIO 3 m</v>
          </cell>
        </row>
        <row r="409">
          <cell r="B409" t="str">
            <v xml:space="preserve">ROCKTOP </v>
          </cell>
        </row>
        <row r="410">
          <cell r="B410" t="str">
            <v>SANITARIO LINEA MONTECARLO CON GRIFERIA</v>
          </cell>
        </row>
        <row r="411">
          <cell r="B411" t="str">
            <v xml:space="preserve">SECCIONADOR TRIPOLAR EN AIRE 400A-17,5 kV DE OPERACIÓN BAJO </v>
          </cell>
        </row>
        <row r="412">
          <cell r="B412" t="str">
            <v>SELLADOR</v>
          </cell>
        </row>
        <row r="413">
          <cell r="B413" t="str">
            <v>SELLADOR O CERA DE PISO</v>
          </cell>
        </row>
        <row r="414">
          <cell r="B414" t="str">
            <v>SELLADOR Y TINTILLA</v>
          </cell>
        </row>
        <row r="415">
          <cell r="B415" t="str">
            <v>SENSOR FOTOELECTRICO DETECTOR DE HUMO</v>
          </cell>
        </row>
        <row r="416">
          <cell r="B416" t="str">
            <v>SIFON LAVAMANOS plastico gerfor GF-580322</v>
          </cell>
        </row>
        <row r="417">
          <cell r="B417" t="str">
            <v>SIKA 1</v>
          </cell>
        </row>
        <row r="418">
          <cell r="B418" t="str">
            <v>SIKADUR 32</v>
          </cell>
        </row>
        <row r="419">
          <cell r="B419" t="str">
            <v xml:space="preserve">SIKAFLEX-1a cartu </v>
          </cell>
        </row>
        <row r="420">
          <cell r="B420" t="str">
            <v>SILICONA</v>
          </cell>
        </row>
        <row r="421">
          <cell r="B421" t="str">
            <v>SISTEMA DESINFECCION AGUA TRATADA</v>
          </cell>
        </row>
        <row r="422">
          <cell r="B422" t="str">
            <v>SISTEMA CONTROL ELECTRICO TODO INCLUIDO PARA LA PLANTA TRATAMIENTO</v>
          </cell>
        </row>
        <row r="423">
          <cell r="B423" t="str">
            <v>SOLDADOR PVC 1/4</v>
          </cell>
        </row>
        <row r="424">
          <cell r="B424" t="str">
            <v xml:space="preserve">SOLDADURA E - 70  </v>
          </cell>
        </row>
        <row r="425">
          <cell r="B425" t="str">
            <v>SOLDADURA ESTAÑO</v>
          </cell>
        </row>
        <row r="426">
          <cell r="B426" t="str">
            <v>SOLDADURA EXOTERMICA TIPO CADWELD o SIMILAR  de 90 GRAMOS</v>
          </cell>
        </row>
        <row r="427">
          <cell r="B427" t="str">
            <v>SOPORTE PARA TUBERIA DE 4"</v>
          </cell>
        </row>
        <row r="428">
          <cell r="B428" t="str">
            <v>SOPORTES LAVAMANOS</v>
          </cell>
        </row>
        <row r="429">
          <cell r="B429" t="str">
            <v>SOPORTES ORINAL</v>
          </cell>
        </row>
        <row r="430">
          <cell r="B430" t="str">
            <v>TABLA BURRA ORDINARIA 0.20 DE 3.0 MTS</v>
          </cell>
        </row>
        <row r="431">
          <cell r="B431" t="str">
            <v>TABLA BURRA ORDINARIA 0.30 DE 3.0 MTS</v>
          </cell>
        </row>
        <row r="432">
          <cell r="B432" t="str">
            <v>TABLA CHAPA ORDINARIA 0.25 DE 3.0 MTS</v>
          </cell>
        </row>
        <row r="433">
          <cell r="B433" t="str">
            <v>TABLA CHAPA ORDINARIA 0.20 DE 3.0 MTS</v>
          </cell>
        </row>
        <row r="434">
          <cell r="B434" t="str">
            <v>TABLA CHAPA ORDINARIA 0.15 DE 3.0 MTS</v>
          </cell>
        </row>
        <row r="437">
          <cell r="B437" t="str">
            <v xml:space="preserve">TABLERO DE 12 CIRCUITOS CON ESPACIO PARA TOTALIZADOR, PUERTA Y CHAPA  -208 V - 3F5H-60HZ </v>
          </cell>
        </row>
        <row r="438">
          <cell r="B438" t="str">
            <v>TABLERO DE 12 CTOS</v>
          </cell>
        </row>
        <row r="439">
          <cell r="B439" t="str">
            <v>TABLERO 24 CIRCUITOS, PUERTA Y CHAPA, ESP TOTALIZADOR</v>
          </cell>
        </row>
        <row r="440">
          <cell r="B440" t="str">
            <v xml:space="preserve">TABLERO 36 CIRCUITOS, PUERTA Y CHAPA, ESP TOTALIZADOR  </v>
          </cell>
        </row>
        <row r="441">
          <cell r="B441" t="str">
            <v>TABLERO TRIFASICO DE 6 CIRCUITOS</v>
          </cell>
        </row>
        <row r="442">
          <cell r="B442" t="str">
            <v>TABLETA GRES DE 25X25</v>
          </cell>
        </row>
        <row r="443">
          <cell r="B443" t="str">
            <v>TABLEX, LISTONES, PALOS</v>
          </cell>
        </row>
        <row r="444">
          <cell r="B444" t="str">
            <v>TABLÓN DE GRES  25X25</v>
          </cell>
        </row>
        <row r="445">
          <cell r="B445" t="str">
            <v>TABLON DE GRESS DE 33X33</v>
          </cell>
        </row>
        <row r="446">
          <cell r="B446" t="str">
            <v>TANQUE COLEMPAQUES 500 LT (incluye tapa y accesorios)</v>
          </cell>
        </row>
        <row r="447">
          <cell r="B447" t="str">
            <v>TABLERO MELAMINICO DE 1.83X2.44</v>
          </cell>
        </row>
        <row r="448">
          <cell r="B448" t="str">
            <v>TABLERO EN AMARILLO</v>
          </cell>
        </row>
        <row r="449">
          <cell r="B449" t="str">
            <v>TAPA CAJA INSP. 60 x 60</v>
          </cell>
        </row>
        <row r="450">
          <cell r="B450" t="str">
            <v>TABLETA MARMOL</v>
          </cell>
        </row>
        <row r="451">
          <cell r="B451" t="str">
            <v>TAPA CIEGA CON IMPACTO GALVANIZADA CUADRADA 4X4"</v>
          </cell>
        </row>
        <row r="452">
          <cell r="B452" t="str">
            <v>TAPA EN CONCRETO (4000 PSI)</v>
          </cell>
        </row>
        <row r="453">
          <cell r="B453" t="str">
            <v>TAPA EN CONCRETO CAJA CS 276</v>
          </cell>
        </row>
        <row r="454">
          <cell r="B454" t="str">
            <v>TAPA REGISTRO PLASTICO DE 20X20</v>
          </cell>
        </row>
        <row r="455">
          <cell r="B455" t="str">
            <v>TAPON GALVANIZADO MACHO DE 2"</v>
          </cell>
        </row>
        <row r="456">
          <cell r="B456" t="str">
            <v>TAPÓN SOLDADO PRESIÓN 1 1/2"</v>
          </cell>
        </row>
        <row r="457">
          <cell r="B457" t="str">
            <v>TAZA Institucional blanca Mancesa IC-IP41</v>
          </cell>
        </row>
        <row r="458">
          <cell r="B458" t="str">
            <v>TEE EN ALUMINIO BLANCO</v>
          </cell>
        </row>
        <row r="459">
          <cell r="B459" t="str">
            <v>TEE GALVANIZADA DE 4"</v>
          </cell>
        </row>
        <row r="460">
          <cell r="B460" t="str">
            <v>TEE PRESIÓN  1 1/2" Pavco</v>
          </cell>
        </row>
        <row r="461">
          <cell r="B461" t="str">
            <v>TEE PRESIÓN SOLDADA  1"</v>
          </cell>
        </row>
        <row r="462">
          <cell r="B462" t="str">
            <v>TEJA DE ZINC 0.80X2.43</v>
          </cell>
        </row>
        <row r="463">
          <cell r="B463" t="str">
            <v>TEJA CANALETA 90</v>
          </cell>
        </row>
        <row r="464">
          <cell r="B464" t="str">
            <v xml:space="preserve">TEJA DE BARRO </v>
          </cell>
        </row>
        <row r="465">
          <cell r="B465" t="str">
            <v>TEJA ONDULADA ETERNIT No. 6 DE 0.92X1.83</v>
          </cell>
        </row>
        <row r="466">
          <cell r="B466" t="str">
            <v>TEJA THERMOACUSTICA TRAPEZOIDAL  2.44X0.82</v>
          </cell>
        </row>
        <row r="467">
          <cell r="B467" t="str">
            <v>TELA ASFALTICA DE 15 M2</v>
          </cell>
        </row>
        <row r="468">
          <cell r="B468" t="str">
            <v>TELA VERDE CERRAMIENTO</v>
          </cell>
        </row>
        <row r="469">
          <cell r="B469" t="str">
            <v>TERMINAL PONCHAR 2 AWG</v>
          </cell>
        </row>
        <row r="470">
          <cell r="B470" t="str">
            <v xml:space="preserve">Terminal preformado uso interior 15 kV para cable 2 – 3/0 AWG; </v>
          </cell>
        </row>
        <row r="471">
          <cell r="B471" t="str">
            <v>Terminal Soldar/Ponchar barril largo para cable 8. Calidad 3M, Panduit o superior.</v>
          </cell>
        </row>
        <row r="472">
          <cell r="B472" t="str">
            <v>Thiner</v>
          </cell>
        </row>
        <row r="473">
          <cell r="B473" t="str">
            <v>TIERRA NEGRA</v>
          </cell>
        </row>
        <row r="474">
          <cell r="B474" t="str">
            <v>TINTILLA</v>
          </cell>
        </row>
        <row r="475">
          <cell r="B475" t="str">
            <v>TIRAS ALISTADO 3 x 3 x 3</v>
          </cell>
        </row>
        <row r="476">
          <cell r="B476" t="str">
            <v>TOMA BIFASICA 2P+T</v>
          </cell>
        </row>
        <row r="477">
          <cell r="B477" t="str">
            <v>TOMA CORRIENTE DOBLE</v>
          </cell>
        </row>
        <row r="478">
          <cell r="B478" t="str">
            <v>TOMA COAXIAL PARA TV TIPO AMERICANA</v>
          </cell>
        </row>
        <row r="479">
          <cell r="B479" t="str">
            <v>TOMA TV+TELEFONO</v>
          </cell>
        </row>
        <row r="480">
          <cell r="B480" t="str">
            <v>Toallero Barra - GRIVAL Línea STYLO,</v>
          </cell>
        </row>
        <row r="481">
          <cell r="B481" t="str">
            <v>Toallero Argolla - GRIVAL Línea STYLO</v>
          </cell>
        </row>
        <row r="482">
          <cell r="B482" t="str">
            <v xml:space="preserve">TORNILLOS </v>
          </cell>
        </row>
        <row r="483">
          <cell r="B483" t="str">
            <v>TRIPLEX FORMALETA DE 1.22X2.44 DE 18 mm</v>
          </cell>
        </row>
        <row r="490">
          <cell r="B490" t="str">
            <v>TUBERIA GALVANIZADA 2"</v>
          </cell>
        </row>
        <row r="491">
          <cell r="B491" t="str">
            <v>TUBERIA GALVANIZADA 2" DE 0.098</v>
          </cell>
        </row>
        <row r="492">
          <cell r="B492" t="str">
            <v>TUBERIA HIERRO DUCTIL DE 4" ESP 3.2 mm</v>
          </cell>
        </row>
        <row r="493">
          <cell r="B493" t="str">
            <v>TUBERIAS, VALVULAS, ACCESORIOS</v>
          </cell>
        </row>
        <row r="494">
          <cell r="B494" t="str">
            <v>TUBERIA NOVAFORT DE 6"</v>
          </cell>
        </row>
        <row r="495">
          <cell r="B495" t="str">
            <v>TUBERIA PEX AL PEX 1/2"</v>
          </cell>
        </row>
        <row r="496">
          <cell r="B496" t="str">
            <v>TUBERIA CONDUCCION AGUAS RESIDUALES INC ACCESORIOS</v>
          </cell>
        </row>
        <row r="497">
          <cell r="B497" t="str">
            <v>TUBERIA RECTANGULAR DE 3 1/2" X 1 1/2"</v>
          </cell>
        </row>
        <row r="498">
          <cell r="B498" t="str">
            <v>TUBO 4X8 EN COLD ROLLED CAL 18</v>
          </cell>
        </row>
        <row r="499">
          <cell r="B499" t="str">
            <v>TUBO alcantarillado  PVC   160 MM ( 6" ) Pavco</v>
          </cell>
        </row>
        <row r="500">
          <cell r="B500" t="str">
            <v>TUBO alcantarillado  PVC   160 MM ( 8" ) Pavco</v>
          </cell>
        </row>
        <row r="501">
          <cell r="B501" t="str">
            <v>TUBO alcantarillado PVC   110MM  ( 4") Pavco</v>
          </cell>
        </row>
        <row r="502">
          <cell r="B502" t="str">
            <v>TUBO alcantarillado PVC   250MM  ( 10") Pavco</v>
          </cell>
        </row>
        <row r="503">
          <cell r="B503" t="str">
            <v>TUBO CONDUIT EMT 1"</v>
          </cell>
        </row>
        <row r="504">
          <cell r="B504" t="str">
            <v>TUBO CONDUIT EMT1/2"</v>
          </cell>
        </row>
        <row r="505">
          <cell r="B505" t="str">
            <v>TUBO CONDUIT GALVANIZADO PESADO 1" CON UNIÓN</v>
          </cell>
        </row>
        <row r="506">
          <cell r="B506" t="str">
            <v>TUBO CONDUIT PVC 1"  3m</v>
          </cell>
        </row>
        <row r="507">
          <cell r="B507" t="str">
            <v>TUBO CONDUIT PVC 1/2" 3m</v>
          </cell>
        </row>
        <row r="508">
          <cell r="B508" t="str">
            <v>TUBO CONDUIT PVC 3/4" 3m</v>
          </cell>
        </row>
        <row r="509">
          <cell r="B509" t="str">
            <v>TUBO CUADRADO DE 1 1/2" x 1 1/2"</v>
          </cell>
        </row>
        <row r="510">
          <cell r="B510" t="str">
            <v>TUBO CPVC 1/2" DE 3 M</v>
          </cell>
        </row>
        <row r="511">
          <cell r="B511" t="str">
            <v>TUBO GALVANIZADO 2"  2.0mm</v>
          </cell>
        </row>
        <row r="512">
          <cell r="B512" t="str">
            <v>TUBO GALVANIZADO 3"  2.0mm</v>
          </cell>
        </row>
        <row r="513">
          <cell r="B513" t="str">
            <v xml:space="preserve">TUBO GALVANIZADO 3/4"  </v>
          </cell>
        </row>
        <row r="514">
          <cell r="B514" t="str">
            <v>TUBO NOVAFOR DE 4" PERFORADO</v>
          </cell>
        </row>
        <row r="515">
          <cell r="B515" t="str">
            <v>TUBO NOVAFORT 6"</v>
          </cell>
        </row>
        <row r="516">
          <cell r="B516" t="str">
            <v>TUBO PRESIÓN /13.5 PVC  1/2" Pavco</v>
          </cell>
        </row>
        <row r="517">
          <cell r="B517" t="str">
            <v>TUBO PRESIÓN /13.5 PVC  3/4" Pavco</v>
          </cell>
        </row>
        <row r="518">
          <cell r="B518" t="str">
            <v>TUBO PRESIÓN /21 PVC    1"</v>
          </cell>
        </row>
        <row r="519">
          <cell r="B519" t="str">
            <v>TUBO PRESIÓN /21 PVC    2" Pavco</v>
          </cell>
        </row>
        <row r="520">
          <cell r="B520" t="str">
            <v>TUBO PRESIÓN /21 PVC  1 1/2" Pavco</v>
          </cell>
        </row>
        <row r="521">
          <cell r="B521" t="str">
            <v>TUBO PRESIÓN /21 PVC  1 1/4" Pavco</v>
          </cell>
        </row>
        <row r="522">
          <cell r="B522" t="str">
            <v>TUBO PVC A.LL. 2" DE  6 MTS</v>
          </cell>
        </row>
        <row r="523">
          <cell r="B523" t="str">
            <v>TUBO PVC A.LL. 3" DE  6 MTS</v>
          </cell>
        </row>
        <row r="524">
          <cell r="B524" t="str">
            <v>TUBO PVC A.LL. 4" DE 6 MTS</v>
          </cell>
        </row>
        <row r="525">
          <cell r="B525" t="str">
            <v>TUBO PVC SANITARIO 2" DE 6 MTS</v>
          </cell>
        </row>
        <row r="526">
          <cell r="B526" t="str">
            <v>TUBO PVC SANITARIO 3" DE 6 MTS</v>
          </cell>
        </row>
        <row r="527">
          <cell r="B527" t="str">
            <v>TUBO PVC SANITARIO 4" DE 6 MTS</v>
          </cell>
        </row>
        <row r="528">
          <cell r="B528" t="str">
            <v>TUBOS PVC DB 1"</v>
          </cell>
        </row>
        <row r="529">
          <cell r="B529" t="str">
            <v xml:space="preserve">UNION  GALVANIZADA 2 1/2" </v>
          </cell>
        </row>
        <row r="530">
          <cell r="B530" t="str">
            <v>UNIÓN alcantarillado PVC  110MM ( 4" ) Pavco</v>
          </cell>
        </row>
        <row r="531">
          <cell r="B531" t="str">
            <v>UNIÓN alcantarillado PVC 160MM  ( 6") Pavco</v>
          </cell>
        </row>
        <row r="532">
          <cell r="B532" t="str">
            <v>UNIÓN alcantarillado PVC 160MM  ( 8") Pavco</v>
          </cell>
        </row>
        <row r="533">
          <cell r="B533" t="str">
            <v>UNIÓN alcantarillado PVC 250MM  ( 10") Pavco</v>
          </cell>
        </row>
        <row r="534">
          <cell r="B534" t="str">
            <v>UNIÓN GALVANIZADA      3"</v>
          </cell>
        </row>
        <row r="535">
          <cell r="B535" t="str">
            <v>UNION GALVANIZADA DE 1/2"</v>
          </cell>
        </row>
        <row r="536">
          <cell r="B536" t="str">
            <v>UNION GALVANIZADA DE 4" SH 40</v>
          </cell>
        </row>
        <row r="537">
          <cell r="B537" t="str">
            <v>UNIÓN SANITARIA  2" Pavco</v>
          </cell>
        </row>
        <row r="538">
          <cell r="B538" t="str">
            <v>UNIÓN SANITARIA 4" Pavco</v>
          </cell>
        </row>
        <row r="539">
          <cell r="B539" t="str">
            <v>UNIÓN SANITARIA 6" Pavco</v>
          </cell>
        </row>
        <row r="540">
          <cell r="B540" t="str">
            <v>UNIVERSAL GALVANIZADA 3/4"</v>
          </cell>
        </row>
        <row r="541">
          <cell r="B541" t="str">
            <v xml:space="preserve">VALVULA BETA COMPUERTA ELASTICA 4" </v>
          </cell>
        </row>
        <row r="542">
          <cell r="B542" t="str">
            <v>VALVULA DE CHEQUE OPERACIÓN HORIZONTAL 4" EXT BRIDADO</v>
          </cell>
        </row>
        <row r="543">
          <cell r="B543" t="str">
            <v>VALVULA DE CIERRE RAPIDO DE 4"</v>
          </cell>
        </row>
        <row r="544">
          <cell r="B544" t="str">
            <v>VALVULA DE COMPUERTA  VASTAGO NO ASCENTE EXTREMO BRIDA</v>
          </cell>
        </row>
        <row r="545">
          <cell r="B545" t="str">
            <v>VALVULA Descarga sanitario DO-01051300</v>
          </cell>
        </row>
        <row r="546">
          <cell r="B546" t="str">
            <v>VARA DE CLAVO</v>
          </cell>
        </row>
        <row r="547">
          <cell r="B547" t="str">
            <v>VARILLA CORRUGADA DE 1/2" DE 12 MTS</v>
          </cell>
        </row>
        <row r="548">
          <cell r="B548" t="str">
            <v>VARILLA CORRUGADA DE 1/2" DE 6 MTS</v>
          </cell>
        </row>
        <row r="549">
          <cell r="B549" t="str">
            <v>VARILLA CORRUGADA DE 3/8" DE 12 MTS</v>
          </cell>
        </row>
        <row r="550">
          <cell r="B550" t="str">
            <v>VARILLA CORRUGADA DE 5/8" DE 12 MTS</v>
          </cell>
        </row>
        <row r="551">
          <cell r="B551" t="str">
            <v>VARILLA CUADRADA DE 1/2"</v>
          </cell>
        </row>
        <row r="552">
          <cell r="B552" t="str">
            <v>VARILLA CUADRADA DE 3/8"</v>
          </cell>
        </row>
        <row r="553">
          <cell r="B553" t="str">
            <v>VARILLA DE COBRE-COBRE Ø5/8" X 2.40 m</v>
          </cell>
        </row>
        <row r="554">
          <cell r="B554" t="str">
            <v>VARILLA DE COBRE-COBRE Ø5/8" X 2.40 m COOPER WELL</v>
          </cell>
        </row>
        <row r="555">
          <cell r="B555" t="str">
            <v>VARILLA EN ACERO DE 3/8"</v>
          </cell>
        </row>
        <row r="556">
          <cell r="B556" t="str">
            <v>VARILLA EN ACERO DE 5/8"</v>
          </cell>
        </row>
        <row r="557">
          <cell r="B557" t="str">
            <v>VARILLA LISA DE 1/2" DE 6 MTS</v>
          </cell>
        </row>
        <row r="558">
          <cell r="B558" t="str">
            <v>VARILLA LISA DE 3/8" DE 6 MTS</v>
          </cell>
        </row>
        <row r="559">
          <cell r="B559" t="str">
            <v>VIDRIO TEMPLADO DE 10 mm</v>
          </cell>
        </row>
        <row r="560">
          <cell r="B560" t="str">
            <v>VIDRIO DE 4 mm</v>
          </cell>
        </row>
        <row r="561">
          <cell r="B561" t="str">
            <v>VIDRIO TEMPLADO DE 8 mm</v>
          </cell>
        </row>
        <row r="562">
          <cell r="B562" t="str">
            <v>VINILTEX Pintuco</v>
          </cell>
        </row>
        <row r="563">
          <cell r="B563" t="str">
            <v>Wash Primer A Pintura</v>
          </cell>
        </row>
        <row r="564">
          <cell r="B564" t="str">
            <v>WASH PRIMER ANTICORROSIVO</v>
          </cell>
        </row>
        <row r="565">
          <cell r="B565" t="str">
            <v>Wash Primer B Catalizador</v>
          </cell>
        </row>
        <row r="566">
          <cell r="B566" t="str">
            <v>WASH PRIMER PINTURA</v>
          </cell>
        </row>
        <row r="567">
          <cell r="B567" t="str">
            <v>WIN Aluminio x 6 mts</v>
          </cell>
        </row>
        <row r="568">
          <cell r="B568" t="str">
            <v>Xypes concentrado</v>
          </cell>
        </row>
        <row r="569">
          <cell r="B569" t="str">
            <v>Xypes Patch and Plug por 1.25 kg</v>
          </cell>
        </row>
        <row r="570">
          <cell r="B570" t="str">
            <v>YEE SANITARIA 2"  Pavco</v>
          </cell>
        </row>
        <row r="571">
          <cell r="B571" t="str">
            <v>YEE SANITARIA 4"  Pavco</v>
          </cell>
        </row>
        <row r="572">
          <cell r="B572" t="str">
            <v>YESO CORRIENTE VENCEDOR</v>
          </cell>
        </row>
        <row r="573">
          <cell r="B573" t="str">
            <v>ZÓCALO Baldosa grano de marmol 30x7 Fondo blanco</v>
          </cell>
        </row>
        <row r="574">
          <cell r="B574" t="str">
            <v>ZÓCALO en ceramica pompei color coral  30*7</v>
          </cell>
        </row>
      </sheetData>
      <sheetData sheetId="3" refreshError="1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 refreshError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 refreshError="1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 refreshError="1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9"/>
      <sheetName val="HISTORICO"/>
      <sheetName val="SALARIO CELADOR 2008"/>
      <sheetName val="TARIFAS REGISTRO DISTRITAL 2009"/>
      <sheetName val="COSTOS OFICINA"/>
      <sheetName val="COSTOS CAMPAMENTO"/>
      <sheetName val="EQUIPO"/>
      <sheetName val="MATERIAL"/>
      <sheetName val="Presup_Cancha"/>
      <sheetName val="Insumos"/>
      <sheetName val="materiales"/>
      <sheetName val="otros"/>
      <sheetName val="AP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ón de Obra x Administr"/>
    </sheetNames>
    <sheetDataSet>
      <sheetData sheetId="0">
        <row r="3">
          <cell r="C3" t="str">
            <v>LIQUIDACIÓN DE OBRA EXTRA POR ADMINISTRACIÓN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FORMULARIO No.3_Ppto_Briceño"/>
      <sheetName val="4.1.2_Opt boc Trinidad"/>
      <sheetName val="4.1.3_Const boc Tirana"/>
      <sheetName val="4.1.4_Opt desarenador"/>
      <sheetName val="4.1.5_Opt aducción"/>
      <sheetName val="4.1.1_APU"/>
      <sheetName val="4.1.6_Const tanque 250m³"/>
      <sheetName val="4.1.7_Opt redes dist"/>
      <sheetName val="4.2.1_COLECTOR-TIRANA"/>
      <sheetName val="4.2.3_COLECTOR-COSUMBI 1"/>
      <sheetName val="4.2.5_COLECTOR-COSUMBI 2"/>
      <sheetName val="4.2.7_REDES SECUND Distrito 2"/>
      <sheetName val="Hoja7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5">
          <cell r="D15">
            <v>450000</v>
          </cell>
        </row>
        <row r="16">
          <cell r="D16">
            <v>158487.09999999998</v>
          </cell>
        </row>
        <row r="17">
          <cell r="D17">
            <v>85000</v>
          </cell>
        </row>
        <row r="24">
          <cell r="D24">
            <v>2465</v>
          </cell>
        </row>
        <row r="25">
          <cell r="D25">
            <v>3166.7999999999997</v>
          </cell>
        </row>
        <row r="26">
          <cell r="D26">
            <v>2900</v>
          </cell>
        </row>
        <row r="28">
          <cell r="D28">
            <v>2400</v>
          </cell>
        </row>
        <row r="30">
          <cell r="D30">
            <v>33600</v>
          </cell>
        </row>
        <row r="36">
          <cell r="D36">
            <v>405058.2886875</v>
          </cell>
        </row>
        <row r="37">
          <cell r="D37">
            <v>371552.68868750002</v>
          </cell>
        </row>
        <row r="38">
          <cell r="D38">
            <v>348842.2886875</v>
          </cell>
        </row>
        <row r="40">
          <cell r="D40">
            <v>327234.2886875</v>
          </cell>
        </row>
        <row r="46">
          <cell r="D46">
            <v>345051.98411249998</v>
          </cell>
        </row>
        <row r="47">
          <cell r="D47">
            <v>280464.14411250001</v>
          </cell>
        </row>
        <row r="57">
          <cell r="D57">
            <v>8500</v>
          </cell>
        </row>
        <row r="58">
          <cell r="D58">
            <v>26200</v>
          </cell>
        </row>
        <row r="64">
          <cell r="D64">
            <v>1800</v>
          </cell>
        </row>
        <row r="65">
          <cell r="D65">
            <v>55000</v>
          </cell>
        </row>
        <row r="66">
          <cell r="D66">
            <v>225000</v>
          </cell>
        </row>
        <row r="67">
          <cell r="D67">
            <v>260000</v>
          </cell>
        </row>
        <row r="68">
          <cell r="D68">
            <v>20000</v>
          </cell>
        </row>
        <row r="69">
          <cell r="D69">
            <v>266800</v>
          </cell>
        </row>
        <row r="71">
          <cell r="D71">
            <v>37100</v>
          </cell>
        </row>
        <row r="72">
          <cell r="D72">
            <v>1250</v>
          </cell>
        </row>
        <row r="77">
          <cell r="D77">
            <v>2500</v>
          </cell>
        </row>
        <row r="78">
          <cell r="D78">
            <v>50</v>
          </cell>
        </row>
        <row r="83">
          <cell r="D83">
            <v>1820</v>
          </cell>
        </row>
        <row r="84">
          <cell r="D84">
            <v>3160</v>
          </cell>
        </row>
        <row r="86">
          <cell r="D86">
            <v>6200</v>
          </cell>
        </row>
        <row r="89">
          <cell r="D89">
            <v>22078</v>
          </cell>
        </row>
        <row r="90">
          <cell r="D90">
            <v>48210</v>
          </cell>
        </row>
        <row r="99">
          <cell r="D99">
            <v>5500</v>
          </cell>
        </row>
        <row r="101">
          <cell r="D101">
            <v>18700</v>
          </cell>
        </row>
        <row r="102">
          <cell r="D102">
            <v>39900</v>
          </cell>
        </row>
        <row r="112">
          <cell r="D112">
            <v>14779.75</v>
          </cell>
        </row>
        <row r="113">
          <cell r="D113">
            <v>32215.52</v>
          </cell>
        </row>
        <row r="122">
          <cell r="D122">
            <v>12700</v>
          </cell>
        </row>
        <row r="123">
          <cell r="D123">
            <v>26950</v>
          </cell>
        </row>
        <row r="124">
          <cell r="D124">
            <v>48860</v>
          </cell>
        </row>
        <row r="138">
          <cell r="D138">
            <v>46516</v>
          </cell>
        </row>
        <row r="139">
          <cell r="D139">
            <v>28617.199999999997</v>
          </cell>
        </row>
        <row r="140">
          <cell r="D140">
            <v>16714.439999999999</v>
          </cell>
        </row>
        <row r="144">
          <cell r="D144">
            <v>127224.15999999999</v>
          </cell>
        </row>
        <row r="145">
          <cell r="D145">
            <v>19349.96</v>
          </cell>
        </row>
        <row r="146">
          <cell r="D146">
            <v>31895.359999999997</v>
          </cell>
        </row>
        <row r="147">
          <cell r="D147">
            <v>54693.999999999993</v>
          </cell>
        </row>
        <row r="151">
          <cell r="D151">
            <v>24368.12</v>
          </cell>
        </row>
        <row r="210">
          <cell r="D210">
            <v>21346.969599999997</v>
          </cell>
        </row>
        <row r="211">
          <cell r="D211">
            <v>45206.15004</v>
          </cell>
        </row>
        <row r="215">
          <cell r="D215">
            <v>9839.6187999999984</v>
          </cell>
        </row>
        <row r="216">
          <cell r="D216">
            <v>84038.531599999988</v>
          </cell>
        </row>
        <row r="223">
          <cell r="D223">
            <v>13029.535279999998</v>
          </cell>
        </row>
        <row r="224">
          <cell r="D224">
            <v>119415.67567999999</v>
          </cell>
        </row>
        <row r="229">
          <cell r="D229">
            <v>19005.633333333331</v>
          </cell>
        </row>
        <row r="230">
          <cell r="D230">
            <v>27783.353333333333</v>
          </cell>
        </row>
        <row r="231">
          <cell r="D231">
            <v>40389.653333333328</v>
          </cell>
        </row>
        <row r="232">
          <cell r="D232">
            <v>59717.38</v>
          </cell>
        </row>
        <row r="288">
          <cell r="D288">
            <v>154280</v>
          </cell>
        </row>
        <row r="289">
          <cell r="D289">
            <v>386280</v>
          </cell>
        </row>
        <row r="302">
          <cell r="D302">
            <v>733802.08</v>
          </cell>
        </row>
        <row r="318">
          <cell r="D318">
            <v>287456.35199999996</v>
          </cell>
        </row>
        <row r="320">
          <cell r="D320">
            <v>263804.88</v>
          </cell>
        </row>
        <row r="328">
          <cell r="D328">
            <v>141757.21999999997</v>
          </cell>
        </row>
        <row r="329">
          <cell r="D329">
            <v>370236.50399999996</v>
          </cell>
        </row>
        <row r="334">
          <cell r="D334">
            <v>128415.36399999999</v>
          </cell>
        </row>
        <row r="352">
          <cell r="D352">
            <v>31785.455799999996</v>
          </cell>
        </row>
        <row r="354">
          <cell r="D354">
            <v>16017.285</v>
          </cell>
        </row>
        <row r="355">
          <cell r="D355">
            <v>74640.103719999999</v>
          </cell>
        </row>
        <row r="356">
          <cell r="D356">
            <v>35988.244999999995</v>
          </cell>
        </row>
        <row r="357">
          <cell r="D357">
            <v>1675.3126</v>
          </cell>
        </row>
        <row r="358">
          <cell r="D358">
            <v>2137.7291999999998</v>
          </cell>
        </row>
        <row r="359">
          <cell r="D359">
            <v>2098.3100799999997</v>
          </cell>
        </row>
        <row r="369">
          <cell r="D369">
            <v>5914.1749999999993</v>
          </cell>
        </row>
        <row r="370">
          <cell r="D370">
            <v>2091.1999999999998</v>
          </cell>
        </row>
        <row r="372">
          <cell r="D372">
            <v>182.98</v>
          </cell>
        </row>
        <row r="373">
          <cell r="D373">
            <v>25355.8</v>
          </cell>
        </row>
        <row r="374">
          <cell r="D374">
            <v>16049.96</v>
          </cell>
        </row>
        <row r="376">
          <cell r="D376">
            <v>15775.49</v>
          </cell>
        </row>
        <row r="384">
          <cell r="D384">
            <v>1110.95</v>
          </cell>
        </row>
        <row r="392">
          <cell r="D392">
            <v>45745</v>
          </cell>
        </row>
        <row r="399">
          <cell r="D399">
            <v>20731.634000000002</v>
          </cell>
        </row>
        <row r="403">
          <cell r="D403">
            <v>181934.4</v>
          </cell>
        </row>
        <row r="404">
          <cell r="D404">
            <v>1058.6699999999998</v>
          </cell>
        </row>
        <row r="405">
          <cell r="D405">
            <v>2587329.03125</v>
          </cell>
        </row>
        <row r="407">
          <cell r="D407">
            <v>3267.5</v>
          </cell>
        </row>
        <row r="413">
          <cell r="D413">
            <v>25094.399999999998</v>
          </cell>
        </row>
        <row r="430">
          <cell r="D430">
            <v>803543.6</v>
          </cell>
        </row>
        <row r="435">
          <cell r="D435">
            <v>600383.5199999999</v>
          </cell>
        </row>
        <row r="447">
          <cell r="D447">
            <v>1543960</v>
          </cell>
        </row>
        <row r="453">
          <cell r="D453">
            <v>64959.999999999993</v>
          </cell>
        </row>
        <row r="454">
          <cell r="D454">
            <v>80000</v>
          </cell>
        </row>
        <row r="455">
          <cell r="D455">
            <v>5582.5</v>
          </cell>
        </row>
        <row r="457">
          <cell r="D457">
            <v>44080</v>
          </cell>
        </row>
        <row r="458">
          <cell r="D458">
            <v>38280</v>
          </cell>
        </row>
        <row r="459">
          <cell r="D459">
            <v>35960</v>
          </cell>
        </row>
        <row r="464">
          <cell r="D464">
            <v>50000</v>
          </cell>
        </row>
        <row r="466">
          <cell r="D466">
            <v>24000</v>
          </cell>
        </row>
        <row r="467">
          <cell r="D467">
            <v>5000</v>
          </cell>
        </row>
        <row r="468">
          <cell r="D468">
            <v>10500</v>
          </cell>
        </row>
        <row r="469">
          <cell r="D469">
            <v>580</v>
          </cell>
        </row>
        <row r="471">
          <cell r="D471">
            <v>10000</v>
          </cell>
        </row>
        <row r="472">
          <cell r="D472">
            <v>5600</v>
          </cell>
        </row>
        <row r="473">
          <cell r="D473">
            <v>19720</v>
          </cell>
        </row>
        <row r="474">
          <cell r="D474">
            <v>29500</v>
          </cell>
        </row>
        <row r="476">
          <cell r="D476">
            <v>5000</v>
          </cell>
        </row>
        <row r="487">
          <cell r="D487">
            <v>12100</v>
          </cell>
        </row>
        <row r="488">
          <cell r="D488">
            <v>25000</v>
          </cell>
        </row>
        <row r="489">
          <cell r="D489">
            <v>7000</v>
          </cell>
        </row>
      </sheetData>
      <sheetData sheetId="4" refreshError="1"/>
      <sheetData sheetId="5" refreshError="1"/>
      <sheetData sheetId="6"/>
      <sheetData sheetId="7">
        <row r="12">
          <cell r="C12" t="str">
            <v>Estructura de Control y aforo</v>
          </cell>
        </row>
      </sheetData>
      <sheetData sheetId="8">
        <row r="12">
          <cell r="A12">
            <v>104</v>
          </cell>
        </row>
      </sheetData>
      <sheetData sheetId="9">
        <row r="12">
          <cell r="A12">
            <v>201</v>
          </cell>
        </row>
      </sheetData>
      <sheetData sheetId="10">
        <row r="12">
          <cell r="A12">
            <v>104</v>
          </cell>
        </row>
      </sheetData>
      <sheetData sheetId="11" refreshError="1"/>
      <sheetData sheetId="12">
        <row r="12">
          <cell r="C12" t="str">
            <v>Construcción nuevo tanque</v>
          </cell>
        </row>
      </sheetData>
      <sheetData sheetId="13">
        <row r="12">
          <cell r="A12">
            <v>104</v>
          </cell>
        </row>
      </sheetData>
      <sheetData sheetId="14">
        <row r="12">
          <cell r="B12" t="str">
            <v>1</v>
          </cell>
        </row>
      </sheetData>
      <sheetData sheetId="15">
        <row r="12">
          <cell r="B12" t="str">
            <v>1</v>
          </cell>
        </row>
      </sheetData>
      <sheetData sheetId="16">
        <row r="12">
          <cell r="B12" t="str">
            <v>1</v>
          </cell>
        </row>
      </sheetData>
      <sheetData sheetId="17">
        <row r="12">
          <cell r="A12">
            <v>301</v>
          </cell>
        </row>
      </sheetData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  <sheetName val="POR REGIONES"/>
      <sheetName val="PRESUPUESTO DETALLADO"/>
      <sheetName val="PRESUPUESTO BASE POLIDEPORTIVO"/>
      <sheetName val="AHORROS"/>
      <sheetName val="MANTENIMIENTO y OPERACIÓN"/>
      <sheetName val="PRESUPUESTO DE E&amp;D"/>
      <sheetName val="Análisis de precios"/>
    </sheetNames>
    <sheetDataSet>
      <sheetData sheetId="0">
        <row r="1">
          <cell r="M1" t="str">
            <v>Domingo</v>
          </cell>
        </row>
        <row r="2">
          <cell r="D2">
            <v>42005</v>
          </cell>
          <cell r="M2" t="str">
            <v>Sábado y domingo</v>
          </cell>
        </row>
        <row r="3">
          <cell r="D3">
            <v>42016</v>
          </cell>
        </row>
        <row r="4">
          <cell r="D4">
            <v>42086</v>
          </cell>
        </row>
        <row r="5">
          <cell r="D5">
            <v>42096</v>
          </cell>
        </row>
        <row r="6">
          <cell r="D6">
            <v>42097</v>
          </cell>
        </row>
        <row r="7">
          <cell r="D7">
            <v>42125</v>
          </cell>
        </row>
        <row r="8">
          <cell r="D8">
            <v>42142</v>
          </cell>
        </row>
        <row r="9">
          <cell r="D9">
            <v>42166</v>
          </cell>
        </row>
        <row r="10">
          <cell r="D10">
            <v>42163</v>
          </cell>
        </row>
        <row r="11">
          <cell r="D11">
            <v>42170</v>
          </cell>
        </row>
        <row r="12">
          <cell r="D12">
            <v>42184</v>
          </cell>
        </row>
        <row r="13">
          <cell r="D13">
            <v>42187</v>
          </cell>
        </row>
        <row r="14">
          <cell r="D14">
            <v>42205</v>
          </cell>
        </row>
        <row r="15">
          <cell r="D15">
            <v>42223</v>
          </cell>
        </row>
        <row r="16">
          <cell r="D16">
            <v>42233</v>
          </cell>
        </row>
        <row r="17">
          <cell r="D17">
            <v>42289</v>
          </cell>
        </row>
        <row r="18">
          <cell r="D18">
            <v>42310</v>
          </cell>
        </row>
        <row r="19">
          <cell r="D19">
            <v>42324</v>
          </cell>
        </row>
        <row r="20">
          <cell r="D20">
            <v>42346</v>
          </cell>
        </row>
        <row r="21">
          <cell r="D21">
            <v>42363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"/>
      <sheetName val="APU_2"/>
      <sheetName val="APU_3"/>
      <sheetName val="APU_4"/>
    </sheetNames>
    <sheetDataSet>
      <sheetData sheetId="0"/>
      <sheetData sheetId="1"/>
      <sheetData sheetId="2">
        <row r="13">
          <cell r="C13">
            <v>0.57999999999999996</v>
          </cell>
        </row>
        <row r="24">
          <cell r="C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INSUMOS"/>
      <sheetName val="Formular"/>
      <sheetName val="Recursos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C5">
            <v>0.06</v>
          </cell>
        </row>
        <row r="63">
          <cell r="D63">
            <v>348000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/a  aaInformación GRUPO 4/A MI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IDADES"/>
      <sheetName val="APU"/>
      <sheetName val="TARIFAS-JORNAL-DIST"/>
      <sheetName val="MO_Fac_pres"/>
      <sheetName val="AIU"/>
      <sheetName val="Cronograma"/>
    </sheetNames>
    <sheetDataSet>
      <sheetData sheetId="0"/>
      <sheetData sheetId="1"/>
      <sheetData sheetId="2"/>
      <sheetData sheetId="3">
        <row r="7">
          <cell r="B7">
            <v>0.04</v>
          </cell>
        </row>
        <row r="8">
          <cell r="B8">
            <v>5.8065720687079908E-2</v>
          </cell>
        </row>
      </sheetData>
      <sheetData sheetId="4"/>
      <sheetData sheetId="5"/>
      <sheetData sheetId="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. bocatoma la trinidad"/>
      <sheetName val=" BOCATOMA TRINIDAD"/>
      <sheetName val="2. BOCATOMA TIRANA"/>
      <sheetName val="3. DESARENADOR"/>
      <sheetName val="4. ADUCCION"/>
      <sheetName val="5. REDES"/>
      <sheetName val="listado de apu"/>
      <sheetName val="AIU"/>
      <sheetName val="PRESTA"/>
      <sheetName val="BASE"/>
      <sheetName val="BASE CTOS"/>
      <sheetName val="SEPARADORAS"/>
      <sheetName val="RESUMEN GENERAL OBRAS"/>
      <sheetName val="CAPTACIÓN"/>
      <sheetName val="APU CAPTACION"/>
      <sheetName val="DESARENADOR"/>
      <sheetName val="APU DESARENDOR"/>
      <sheetName val="1__bocatoma_la_trinidad"/>
      <sheetName val="_BOCATOMA_TRINIDAD"/>
      <sheetName val="2__BOCATOMA_TIRANA"/>
      <sheetName val="3__DESARENADOR"/>
      <sheetName val="4__ADUCCION"/>
      <sheetName val="5__REDES"/>
      <sheetName val="listado_de_apu"/>
      <sheetName val="BASE_CTOS"/>
      <sheetName val="RESUMEN_GENERAL_OBRAS"/>
      <sheetName val="APU_CAPTACION"/>
      <sheetName val="APU_DESARENDOR"/>
      <sheetName val="1__bocatoma_la_trinidad2"/>
      <sheetName val="_BOCATOMA_TRINIDAD2"/>
      <sheetName val="2__BOCATOMA_TIRANA2"/>
      <sheetName val="3__DESARENADOR2"/>
      <sheetName val="4__ADUCCION2"/>
      <sheetName val="5__REDES2"/>
      <sheetName val="listado_de_apu2"/>
      <sheetName val="BASE_CTOS2"/>
      <sheetName val="RESUMEN_GENERAL_OBRAS2"/>
      <sheetName val="APU_CAPTACION2"/>
      <sheetName val="APU_DESARENDOR2"/>
      <sheetName val="1__bocatoma_la_trinidad1"/>
      <sheetName val="_BOCATOMA_TRINIDAD1"/>
      <sheetName val="2__BOCATOMA_TIRANA1"/>
      <sheetName val="3__DESARENADOR1"/>
      <sheetName val="4__ADUCCION1"/>
      <sheetName val="5__REDES1"/>
      <sheetName val="listado_de_apu1"/>
      <sheetName val="BASE_CTOS1"/>
      <sheetName val="RESUMEN_GENERAL_OBRAS1"/>
      <sheetName val="APU_CAPTACION1"/>
      <sheetName val="APU_DESARENDO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C5">
            <v>0.1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  <sheetName val="INSUMOS"/>
      <sheetName val="Formular"/>
      <sheetName val="Recur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C5">
            <v>0.06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Equipo"/>
      <sheetName val="materiales"/>
      <sheetName val="otros"/>
      <sheetName val="Itemes Renovación"/>
      <sheetName val="A. P. U."/>
      <sheetName val="Insumos"/>
      <sheetName val="PR_1"/>
      <sheetName val="TRAYECTO 1"/>
      <sheetName val="FECHAS DE CORTE"/>
      <sheetName val="Informacion General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  <sheetName val="Ene-Oct_EEPPM2"/>
      <sheetName val="May-Oct_Contrato2"/>
      <sheetName val="Ene-Oct_EEPPM"/>
      <sheetName val="May-Oct_Contrato"/>
      <sheetName val="Ene-Oct_EEPPM1"/>
      <sheetName val="May-Oct_Contrato1"/>
      <sheetName val="BASE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31">
          <cell r="A31" t="str">
            <v>CAMBIO ACOMETIDAS CONTRATO</v>
          </cell>
        </row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_ADI"/>
      <sheetName val="CAMBIA"/>
      <sheetName val="costos"/>
      <sheetName val="BASE"/>
      <sheetName val="preac-1"/>
      <sheetName val="preac-2"/>
      <sheetName val="preac-3"/>
      <sheetName val="preac-8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D"/>
      <sheetName val="Apu PPQ"/>
      <sheetName val="Lista MO "/>
      <sheetName val="Cant"/>
      <sheetName val="Lista1"/>
      <sheetName val="Lista2"/>
      <sheetName val="Pu Bas"/>
      <sheetName val="ICP"/>
      <sheetName val="M-O"/>
      <sheetName val="Pu-Mo  "/>
      <sheetName val="Pu22"/>
      <sheetName val="Aiu"/>
    </sheetNames>
    <sheetDataSet>
      <sheetData sheetId="0"/>
      <sheetData sheetId="1"/>
      <sheetData sheetId="2"/>
      <sheetData sheetId="3"/>
      <sheetData sheetId="4">
        <row r="10">
          <cell r="C10" t="str">
            <v>CEMENTO CONINVIAL</v>
          </cell>
          <cell r="E10" t="str">
            <v>KG</v>
          </cell>
          <cell r="F10">
            <v>260</v>
          </cell>
        </row>
        <row r="11">
          <cell r="C11" t="str">
            <v>AGUA</v>
          </cell>
          <cell r="E11" t="str">
            <v>LT</v>
          </cell>
          <cell r="F11">
            <v>25</v>
          </cell>
        </row>
        <row r="13">
          <cell r="C13" t="str">
            <v>TABLA BURRA - 0.30 x 0.03 x 3.00</v>
          </cell>
          <cell r="E13" t="str">
            <v>ML</v>
          </cell>
          <cell r="F13">
            <v>3830</v>
          </cell>
        </row>
        <row r="14">
          <cell r="C14" t="str">
            <v>REPISA - 0.08 x 0.04 x 3.00</v>
          </cell>
          <cell r="E14" t="str">
            <v>ML</v>
          </cell>
          <cell r="F14">
            <v>2090</v>
          </cell>
        </row>
        <row r="15">
          <cell r="C15" t="str">
            <v>PLANCHON - 0.20 x 0.04 x 3.00</v>
          </cell>
          <cell r="E15" t="str">
            <v>ML</v>
          </cell>
          <cell r="F15">
            <v>3830</v>
          </cell>
        </row>
        <row r="16">
          <cell r="C16" t="str">
            <v>VARA CORREDOR - 0.12 x 3.00</v>
          </cell>
          <cell r="E16" t="str">
            <v>ML</v>
          </cell>
          <cell r="F16">
            <v>1390</v>
          </cell>
        </row>
        <row r="17">
          <cell r="C17" t="str">
            <v>LISTON - 0.04 x 0.04 x 3.00</v>
          </cell>
          <cell r="E17" t="str">
            <v>ML</v>
          </cell>
          <cell r="F17">
            <v>1500</v>
          </cell>
        </row>
        <row r="19">
          <cell r="C19" t="str">
            <v>ARENA DE RIO</v>
          </cell>
          <cell r="E19" t="str">
            <v>M3</v>
          </cell>
          <cell r="F19">
            <v>78000</v>
          </cell>
        </row>
        <row r="20">
          <cell r="C20" t="str">
            <v>GRAVILLA</v>
          </cell>
          <cell r="E20" t="str">
            <v>M3</v>
          </cell>
          <cell r="F20">
            <v>78000</v>
          </cell>
        </row>
        <row r="21">
          <cell r="C21" t="str">
            <v>ARENA DE PEÑA</v>
          </cell>
          <cell r="E21" t="str">
            <v>M3</v>
          </cell>
          <cell r="F21">
            <v>72000</v>
          </cell>
        </row>
        <row r="22">
          <cell r="C22" t="str">
            <v>SUB BASE GRANULAR</v>
          </cell>
          <cell r="E22" t="str">
            <v>M3</v>
          </cell>
          <cell r="F22">
            <v>70000</v>
          </cell>
        </row>
        <row r="24">
          <cell r="C24" t="str">
            <v>SARDINEL A10 - PREFABRICADO</v>
          </cell>
          <cell r="E24" t="str">
            <v>ML</v>
          </cell>
          <cell r="F24">
            <v>40000</v>
          </cell>
        </row>
        <row r="25">
          <cell r="C25" t="str">
            <v>CAÑUELA A120 - PREFABRICADA</v>
          </cell>
          <cell r="E25" t="str">
            <v>ML</v>
          </cell>
          <cell r="F25">
            <v>30000</v>
          </cell>
        </row>
        <row r="26">
          <cell r="C26" t="str">
            <v>CAÑUELA A125 - PREFABRICADA</v>
          </cell>
          <cell r="E26" t="str">
            <v>ML</v>
          </cell>
          <cell r="F26">
            <v>38000</v>
          </cell>
        </row>
        <row r="27">
          <cell r="C27" t="str">
            <v>BORDILLO A80 - PREFABRICADO</v>
          </cell>
          <cell r="E27" t="str">
            <v>ML</v>
          </cell>
          <cell r="F27">
            <v>30000</v>
          </cell>
        </row>
        <row r="28">
          <cell r="C28" t="str">
            <v>ADOQUIN DE ARCILLA 20x10x8-TR PESADO</v>
          </cell>
          <cell r="E28" t="str">
            <v>M2</v>
          </cell>
          <cell r="F28">
            <v>770</v>
          </cell>
        </row>
        <row r="29">
          <cell r="C29" t="str">
            <v xml:space="preserve">ADOQUIN DE ARCILLA 20x10x6 </v>
          </cell>
          <cell r="E29" t="str">
            <v>M2</v>
          </cell>
          <cell r="F29">
            <v>625</v>
          </cell>
        </row>
        <row r="30">
          <cell r="C30" t="str">
            <v>LOSETA LISA A50 - PREFABRICADA</v>
          </cell>
          <cell r="E30" t="str">
            <v>M2</v>
          </cell>
          <cell r="F30">
            <v>50000</v>
          </cell>
        </row>
        <row r="31">
          <cell r="C31" t="str">
            <v>MALLA ELECTROSOLDADA - CONINVIAL</v>
          </cell>
          <cell r="E31" t="str">
            <v>KG</v>
          </cell>
          <cell r="F31">
            <v>1975</v>
          </cell>
        </row>
        <row r="32">
          <cell r="C32" t="str">
            <v>SUMIDERO SL150</v>
          </cell>
          <cell r="E32" t="str">
            <v>UN</v>
          </cell>
          <cell r="F32">
            <v>135000</v>
          </cell>
        </row>
        <row r="33">
          <cell r="C33" t="str">
            <v>GEOTEXTIL NT 2000</v>
          </cell>
          <cell r="E33" t="str">
            <v>M2</v>
          </cell>
          <cell r="F33">
            <v>3700</v>
          </cell>
        </row>
        <row r="34">
          <cell r="C34" t="str">
            <v>LOSETA TOPEROL A50 - PREFABRICADA</v>
          </cell>
          <cell r="E34" t="str">
            <v>M2</v>
          </cell>
          <cell r="F34">
            <v>42000</v>
          </cell>
        </row>
        <row r="35">
          <cell r="C35" t="str">
            <v>SARDINEL ESPECIAL A100-PREFABRICADO</v>
          </cell>
          <cell r="E35" t="str">
            <v>UN</v>
          </cell>
          <cell r="F35">
            <v>32000</v>
          </cell>
        </row>
        <row r="36">
          <cell r="C36" t="str">
            <v>SARDINEL BAJO A85 - PREFABRICADO</v>
          </cell>
          <cell r="E36" t="str">
            <v>ML</v>
          </cell>
          <cell r="F36">
            <v>33000</v>
          </cell>
        </row>
        <row r="37">
          <cell r="C37" t="str">
            <v>PIEZA DE REMATE A105 - PREFABRICADO</v>
          </cell>
          <cell r="E37" t="str">
            <v>UN</v>
          </cell>
          <cell r="F37">
            <v>41000</v>
          </cell>
        </row>
        <row r="38">
          <cell r="C38" t="str">
            <v>LOSETA CUADRATICA A50 - PREFABRICADA</v>
          </cell>
          <cell r="E38" t="str">
            <v>M2</v>
          </cell>
          <cell r="F38">
            <v>42000</v>
          </cell>
        </row>
        <row r="39">
          <cell r="C39" t="str">
            <v>MATERIAL SIN CLASIFICAR</v>
          </cell>
          <cell r="E39" t="str">
            <v>M3</v>
          </cell>
          <cell r="F39">
            <v>10000</v>
          </cell>
        </row>
        <row r="41">
          <cell r="C41" t="str">
            <v>MORTERO 1:5</v>
          </cell>
          <cell r="E41" t="str">
            <v>M3</v>
          </cell>
          <cell r="F41">
            <v>199490</v>
          </cell>
        </row>
        <row r="42">
          <cell r="C42" t="str">
            <v>CONCRETO 3000 PSI</v>
          </cell>
          <cell r="E42" t="str">
            <v>M3</v>
          </cell>
          <cell r="F42">
            <v>246083</v>
          </cell>
        </row>
        <row r="43">
          <cell r="C43" t="str">
            <v>CONCRETO 1500 PSI</v>
          </cell>
          <cell r="E43" t="str">
            <v>M3</v>
          </cell>
          <cell r="F43">
            <v>222038</v>
          </cell>
        </row>
        <row r="45">
          <cell r="C45" t="str">
            <v>LADRILLO TOLETE</v>
          </cell>
          <cell r="E45" t="str">
            <v>UN</v>
          </cell>
          <cell r="F45">
            <v>530</v>
          </cell>
        </row>
        <row r="46">
          <cell r="C46" t="str">
            <v>TIERRA NEGRA</v>
          </cell>
          <cell r="E46" t="str">
            <v>M3</v>
          </cell>
          <cell r="F46">
            <v>45000</v>
          </cell>
        </row>
        <row r="47">
          <cell r="C47" t="str">
            <v>FORMALETA</v>
          </cell>
          <cell r="E47" t="str">
            <v>M2</v>
          </cell>
          <cell r="F47">
            <v>80000</v>
          </cell>
        </row>
        <row r="49">
          <cell r="C49" t="str">
            <v>RECEBO</v>
          </cell>
          <cell r="E49" t="str">
            <v>M3</v>
          </cell>
          <cell r="F49">
            <v>65000</v>
          </cell>
        </row>
        <row r="50">
          <cell r="C50" t="str">
            <v>MARCO Y TAPA CS-274</v>
          </cell>
          <cell r="E50" t="str">
            <v>UN</v>
          </cell>
          <cell r="F50">
            <v>365000</v>
          </cell>
        </row>
        <row r="51">
          <cell r="C51" t="str">
            <v>MARCO Y TAPA CS-275</v>
          </cell>
          <cell r="E51" t="str">
            <v>UN</v>
          </cell>
          <cell r="F51">
            <v>385000</v>
          </cell>
        </row>
        <row r="52">
          <cell r="C52" t="str">
            <v>MARCO Y TAPA CS-276</v>
          </cell>
          <cell r="E52" t="str">
            <v>UN</v>
          </cell>
          <cell r="F52">
            <v>415000</v>
          </cell>
        </row>
        <row r="53">
          <cell r="C53" t="str">
            <v>MARCO Y TAPA CS-281</v>
          </cell>
          <cell r="E53" t="str">
            <v>UN</v>
          </cell>
          <cell r="F53">
            <v>650000</v>
          </cell>
        </row>
        <row r="54">
          <cell r="C54" t="str">
            <v>MARCO Y TAPA F1</v>
          </cell>
          <cell r="E54" t="str">
            <v>UN</v>
          </cell>
          <cell r="F54">
            <v>325000</v>
          </cell>
        </row>
        <row r="56">
          <cell r="C56" t="str">
            <v>TUBO PVC Ø 2" - RDE 21</v>
          </cell>
          <cell r="E56" t="str">
            <v>ML</v>
          </cell>
        </row>
        <row r="57">
          <cell r="C57" t="str">
            <v xml:space="preserve">TUBO PVC Ø 2" - CONDUIT </v>
          </cell>
          <cell r="E57" t="str">
            <v>ML</v>
          </cell>
          <cell r="F57">
            <v>9200</v>
          </cell>
        </row>
        <row r="58">
          <cell r="C58" t="str">
            <v>ACCESORIOS TUBO PVC 2" - CONDUIT</v>
          </cell>
          <cell r="E58" t="str">
            <v>UN</v>
          </cell>
          <cell r="F58">
            <v>2500</v>
          </cell>
        </row>
        <row r="59">
          <cell r="C59" t="str">
            <v>TUBO PVC Ø 4" - DB</v>
          </cell>
          <cell r="E59" t="str">
            <v>ML</v>
          </cell>
          <cell r="F59">
            <v>14000</v>
          </cell>
        </row>
        <row r="60">
          <cell r="C60" t="str">
            <v>ACCESORIOS TUBO PVC 4" - DB</v>
          </cell>
          <cell r="E60" t="str">
            <v>UN</v>
          </cell>
          <cell r="F60">
            <v>6000</v>
          </cell>
        </row>
        <row r="61">
          <cell r="C61" t="str">
            <v>TRITUBO 3"</v>
          </cell>
          <cell r="E61" t="str">
            <v>ML</v>
          </cell>
          <cell r="F61">
            <v>15000</v>
          </cell>
        </row>
        <row r="62">
          <cell r="C62" t="str">
            <v xml:space="preserve">ACCESORIOS TRITUBO PVC Ø 3" </v>
          </cell>
          <cell r="E62" t="str">
            <v>UN</v>
          </cell>
          <cell r="F62">
            <v>10000</v>
          </cell>
        </row>
        <row r="63">
          <cell r="C63" t="str">
            <v xml:space="preserve">TUBO PVC Ø 4" - TDP </v>
          </cell>
          <cell r="E63" t="str">
            <v>ML</v>
          </cell>
          <cell r="F63">
            <v>9200</v>
          </cell>
        </row>
        <row r="64">
          <cell r="C64" t="str">
            <v>ACCESORIOS TUBO PVC 4" - TDP</v>
          </cell>
          <cell r="E64" t="str">
            <v>UN</v>
          </cell>
          <cell r="F64">
            <v>2500</v>
          </cell>
        </row>
        <row r="66">
          <cell r="C66" t="str">
            <v xml:space="preserve">TAPA CONCRETO-HIERRO  CARCAMO </v>
          </cell>
          <cell r="E66" t="str">
            <v>ML</v>
          </cell>
          <cell r="F66">
            <v>45000</v>
          </cell>
        </row>
        <row r="67">
          <cell r="C67" t="str">
            <v xml:space="preserve">ASFALTO A=0.60 M </v>
          </cell>
          <cell r="E67" t="str">
            <v>ML</v>
          </cell>
          <cell r="F67">
            <v>40000</v>
          </cell>
        </row>
        <row r="69">
          <cell r="C69" t="str">
            <v>POSTE CONCRETO 10 M - CR=750 KG</v>
          </cell>
          <cell r="E69" t="str">
            <v>UN</v>
          </cell>
          <cell r="F69">
            <v>670000</v>
          </cell>
        </row>
        <row r="70">
          <cell r="C70" t="str">
            <v>POSTE CONCRETO 14 M - CR=750 KG</v>
          </cell>
          <cell r="E70" t="str">
            <v>UN</v>
          </cell>
          <cell r="F70">
            <v>1200000</v>
          </cell>
        </row>
        <row r="71">
          <cell r="C71" t="str">
            <v>POSTE CONCRETO 14 M - CR=1350 KG</v>
          </cell>
          <cell r="E71" t="str">
            <v>UN</v>
          </cell>
          <cell r="F71">
            <v>1500000</v>
          </cell>
        </row>
        <row r="72">
          <cell r="C72" t="str">
            <v>POSTE CONCRETO 10 M - CR=1050 KG</v>
          </cell>
          <cell r="E72" t="str">
            <v>UN</v>
          </cell>
          <cell r="F72">
            <v>750000</v>
          </cell>
        </row>
        <row r="74">
          <cell r="C74" t="str">
            <v xml:space="preserve">TUBO GALVANIZADO  Ø 2"  </v>
          </cell>
          <cell r="E74" t="str">
            <v>ML</v>
          </cell>
          <cell r="F74">
            <v>23500</v>
          </cell>
        </row>
        <row r="75">
          <cell r="C75" t="str">
            <v>CAPACETE</v>
          </cell>
          <cell r="E75" t="str">
            <v>UN</v>
          </cell>
          <cell r="F75">
            <v>17000</v>
          </cell>
        </row>
        <row r="76">
          <cell r="C76" t="str">
            <v>CINTA BANDIT</v>
          </cell>
          <cell r="E76" t="str">
            <v>ML</v>
          </cell>
          <cell r="F76">
            <v>800</v>
          </cell>
        </row>
        <row r="78">
          <cell r="C78" t="str">
            <v>PARADEROS  M10</v>
          </cell>
          <cell r="E78" t="str">
            <v>UN</v>
          </cell>
          <cell r="F78">
            <v>12000000</v>
          </cell>
        </row>
        <row r="79">
          <cell r="C79" t="str">
            <v>PANEL PUBLICITARIO  M160</v>
          </cell>
          <cell r="E79" t="str">
            <v>UN</v>
          </cell>
          <cell r="F79">
            <v>8000000</v>
          </cell>
        </row>
        <row r="80">
          <cell r="C80" t="str">
            <v>CANECAS  M-120</v>
          </cell>
          <cell r="E80" t="str">
            <v>UN</v>
          </cell>
          <cell r="F80">
            <v>270000</v>
          </cell>
        </row>
        <row r="81">
          <cell r="C81" t="str">
            <v>PROTECTORES DE ARBOL  M-91</v>
          </cell>
          <cell r="E81" t="str">
            <v>UN</v>
          </cell>
          <cell r="F81">
            <v>200000</v>
          </cell>
        </row>
        <row r="82">
          <cell r="C82" t="str">
            <v>BANCAS DE CONCRETO   M-30</v>
          </cell>
          <cell r="E82" t="str">
            <v>UN</v>
          </cell>
          <cell r="F82">
            <v>640000</v>
          </cell>
        </row>
        <row r="83">
          <cell r="C83" t="str">
            <v>BARANDAS METALICAS  M-81</v>
          </cell>
          <cell r="E83" t="str">
            <v>UN</v>
          </cell>
          <cell r="F83">
            <v>210000</v>
          </cell>
        </row>
        <row r="84">
          <cell r="C84" t="str">
            <v>BOLARDOS METALICOS  M-63</v>
          </cell>
          <cell r="E84" t="str">
            <v>UN</v>
          </cell>
          <cell r="F84">
            <v>135000</v>
          </cell>
        </row>
        <row r="85">
          <cell r="C85" t="str">
            <v>ESMALTE</v>
          </cell>
          <cell r="E85" t="str">
            <v>GL</v>
          </cell>
          <cell r="F85">
            <v>65000</v>
          </cell>
        </row>
        <row r="87">
          <cell r="C87" t="str">
            <v>PERFORADOR</v>
          </cell>
          <cell r="E87" t="str">
            <v>DIA</v>
          </cell>
          <cell r="F87">
            <v>8000000</v>
          </cell>
        </row>
        <row r="88">
          <cell r="C88" t="str">
            <v>RETROEXCAVADOR</v>
          </cell>
          <cell r="E88" t="str">
            <v>DIA</v>
          </cell>
          <cell r="F88">
            <v>640000</v>
          </cell>
        </row>
        <row r="89">
          <cell r="C89" t="str">
            <v>GRUA HIDRAULICA</v>
          </cell>
          <cell r="E89" t="str">
            <v>DIA</v>
          </cell>
          <cell r="F89">
            <v>730000</v>
          </cell>
        </row>
        <row r="90">
          <cell r="C90" t="str">
            <v>CARGADOR</v>
          </cell>
          <cell r="E90" t="str">
            <v>DIA</v>
          </cell>
          <cell r="F90">
            <v>350000</v>
          </cell>
        </row>
        <row r="91">
          <cell r="C91" t="str">
            <v>COMPRESOR DOS MARTILLOS</v>
          </cell>
          <cell r="E91" t="str">
            <v>DIA</v>
          </cell>
          <cell r="F91">
            <v>320000</v>
          </cell>
        </row>
        <row r="92">
          <cell r="C92" t="str">
            <v>CILINDRO BENITIN - 1 TN</v>
          </cell>
          <cell r="E92" t="str">
            <v>DIA</v>
          </cell>
          <cell r="F92">
            <v>140000</v>
          </cell>
        </row>
        <row r="94">
          <cell r="C94" t="str">
            <v>HERRAMIENTA MENOR</v>
          </cell>
          <cell r="E94" t="str">
            <v>GLOBAL</v>
          </cell>
          <cell r="F94">
            <v>2000</v>
          </cell>
        </row>
        <row r="96">
          <cell r="C96" t="str">
            <v xml:space="preserve">VOLQUETA </v>
          </cell>
          <cell r="E96" t="str">
            <v>VJ</v>
          </cell>
          <cell r="F96">
            <v>100000</v>
          </cell>
        </row>
        <row r="97">
          <cell r="C97" t="str">
            <v>ANDAMIOS</v>
          </cell>
          <cell r="E97" t="str">
            <v>DIA</v>
          </cell>
          <cell r="F97">
            <v>2500</v>
          </cell>
        </row>
        <row r="98">
          <cell r="C98" t="str">
            <v>VIBRADOR</v>
          </cell>
          <cell r="E98" t="str">
            <v>DIA</v>
          </cell>
          <cell r="F98">
            <v>38000</v>
          </cell>
        </row>
        <row r="99">
          <cell r="C99" t="str">
            <v>MEZCLADORA</v>
          </cell>
          <cell r="E99" t="str">
            <v>DIA</v>
          </cell>
          <cell r="F99">
            <v>45000</v>
          </cell>
        </row>
        <row r="101">
          <cell r="C101" t="str">
            <v>VIBRO-COMPACTADOR</v>
          </cell>
          <cell r="E101" t="str">
            <v>DIA</v>
          </cell>
          <cell r="F101">
            <v>55000</v>
          </cell>
        </row>
        <row r="102">
          <cell r="C102" t="str">
            <v>CORTADORA LADRILLO FIJA - DISCO</v>
          </cell>
          <cell r="E102" t="str">
            <v>DIA</v>
          </cell>
          <cell r="F102">
            <v>42000</v>
          </cell>
        </row>
        <row r="103">
          <cell r="C103" t="str">
            <v>CORTADORA LADRILLO  MOVIL - DISCO</v>
          </cell>
          <cell r="E103" t="str">
            <v>DIA</v>
          </cell>
          <cell r="F103">
            <v>36500</v>
          </cell>
        </row>
        <row r="104">
          <cell r="C104" t="str">
            <v>DISCO DE CORTE</v>
          </cell>
          <cell r="E104" t="str">
            <v>UN</v>
          </cell>
          <cell r="F104">
            <v>890000</v>
          </cell>
        </row>
        <row r="106">
          <cell r="C106" t="str">
            <v>EQUIPO SOLDADURA</v>
          </cell>
          <cell r="E106" t="str">
            <v>DIA</v>
          </cell>
          <cell r="F106">
            <v>50000</v>
          </cell>
        </row>
        <row r="108">
          <cell r="C108" t="str">
            <v xml:space="preserve">TAPA ACUEDUCTO </v>
          </cell>
          <cell r="E108" t="str">
            <v>UN</v>
          </cell>
          <cell r="F108">
            <v>75000</v>
          </cell>
        </row>
        <row r="109">
          <cell r="C109" t="str">
            <v>MADERA</v>
          </cell>
          <cell r="E109" t="str">
            <v>GB</v>
          </cell>
          <cell r="F109">
            <v>20000</v>
          </cell>
        </row>
        <row r="110">
          <cell r="C110" t="str">
            <v>HIERRO 1/2--3/4</v>
          </cell>
          <cell r="E110" t="str">
            <v>KG</v>
          </cell>
          <cell r="F110">
            <v>2286</v>
          </cell>
        </row>
        <row r="111">
          <cell r="C111" t="str">
            <v>ALAMBRE NEGRO</v>
          </cell>
          <cell r="E111" t="str">
            <v>KG</v>
          </cell>
          <cell r="F111">
            <v>1500</v>
          </cell>
        </row>
        <row r="112">
          <cell r="C112" t="str">
            <v>CAMISA EN ACERO 20"</v>
          </cell>
          <cell r="E112" t="str">
            <v>ML</v>
          </cell>
          <cell r="F112">
            <v>928000</v>
          </cell>
        </row>
        <row r="113">
          <cell r="C113" t="str">
            <v>ACCESORIOS CAMISA EN ACERO</v>
          </cell>
          <cell r="E113" t="str">
            <v>UN</v>
          </cell>
          <cell r="F113">
            <v>900000</v>
          </cell>
        </row>
        <row r="114">
          <cell r="C114" t="str">
            <v>PIEDRA</v>
          </cell>
          <cell r="E114" t="str">
            <v>M3</v>
          </cell>
          <cell r="F114">
            <v>70000</v>
          </cell>
        </row>
        <row r="115">
          <cell r="C115" t="str">
            <v>MALLA GAVION</v>
          </cell>
          <cell r="E115" t="str">
            <v>UN</v>
          </cell>
          <cell r="F115">
            <v>56000</v>
          </cell>
        </row>
      </sheetData>
      <sheetData sheetId="5">
        <row r="10">
          <cell r="C10" t="str">
            <v>AYUDANTE</v>
          </cell>
          <cell r="D10">
            <v>6250</v>
          </cell>
        </row>
        <row r="11">
          <cell r="C11" t="str">
            <v>AYUDANTE ELECTRICISTA</v>
          </cell>
          <cell r="D11">
            <v>7500</v>
          </cell>
        </row>
        <row r="12">
          <cell r="C12" t="str">
            <v>AYUDANTE PLOMERIA</v>
          </cell>
          <cell r="D12">
            <v>7500</v>
          </cell>
        </row>
        <row r="13">
          <cell r="C13" t="str">
            <v>AYUDANTE CARP. MADERA</v>
          </cell>
          <cell r="D13">
            <v>7500</v>
          </cell>
        </row>
        <row r="14">
          <cell r="C14" t="str">
            <v>AYUDANTE SOLDADOR</v>
          </cell>
          <cell r="D14">
            <v>8750</v>
          </cell>
        </row>
        <row r="16">
          <cell r="C16" t="str">
            <v>OFICIAL</v>
          </cell>
          <cell r="D16">
            <v>8000</v>
          </cell>
        </row>
        <row r="17">
          <cell r="C17" t="str">
            <v>OFICIAL ELECTRICISTA</v>
          </cell>
          <cell r="D17">
            <v>8750</v>
          </cell>
        </row>
        <row r="18">
          <cell r="C18" t="str">
            <v>OFICIAL PLOMERIA</v>
          </cell>
          <cell r="D18">
            <v>10000</v>
          </cell>
        </row>
        <row r="19">
          <cell r="C19" t="str">
            <v>OFICIAL CARP. MADERA</v>
          </cell>
          <cell r="D19">
            <v>11250</v>
          </cell>
        </row>
        <row r="20">
          <cell r="C20" t="str">
            <v>OFICIAL SOLDADOR</v>
          </cell>
          <cell r="D20">
            <v>9250</v>
          </cell>
        </row>
        <row r="22">
          <cell r="C22" t="str">
            <v>TOPOGRAFO</v>
          </cell>
          <cell r="D22">
            <v>17500</v>
          </cell>
        </row>
        <row r="23">
          <cell r="C23" t="str">
            <v>CADENERO</v>
          </cell>
          <cell r="D23">
            <v>8750</v>
          </cell>
        </row>
        <row r="25">
          <cell r="C25" t="str">
            <v>CUADRILLA A</v>
          </cell>
          <cell r="D25">
            <v>14250</v>
          </cell>
        </row>
        <row r="26">
          <cell r="C26" t="str">
            <v>CUADRILLA B</v>
          </cell>
          <cell r="D26">
            <v>20500</v>
          </cell>
        </row>
        <row r="27">
          <cell r="C27" t="str">
            <v>CUADRILLA C</v>
          </cell>
          <cell r="D27">
            <v>26750</v>
          </cell>
        </row>
        <row r="28">
          <cell r="C28" t="str">
            <v>CUADRILLA D</v>
          </cell>
          <cell r="D28">
            <v>33000</v>
          </cell>
        </row>
        <row r="29">
          <cell r="C29" t="str">
            <v>CUADRILLA E</v>
          </cell>
          <cell r="D29">
            <v>16750</v>
          </cell>
        </row>
        <row r="30">
          <cell r="C30" t="str">
            <v>CUADRILLA P</v>
          </cell>
          <cell r="D30">
            <v>16250</v>
          </cell>
        </row>
        <row r="31">
          <cell r="C31" t="str">
            <v>CUADRILLA S</v>
          </cell>
          <cell r="D31">
            <v>20000</v>
          </cell>
        </row>
        <row r="32">
          <cell r="C32" t="str">
            <v>CUADRILLA CM</v>
          </cell>
          <cell r="D32">
            <v>17500</v>
          </cell>
        </row>
        <row r="34">
          <cell r="C34" t="str">
            <v>CUADRILLA T</v>
          </cell>
          <cell r="D34">
            <v>35000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</sheet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 PTE JONÁS"/>
      <sheetName val="CANT LA MAQUINA"/>
      <sheetName val="1,1 Local"/>
      <sheetName val="1.2 demolic estr"/>
      <sheetName val="1.3 Retiro baranda"/>
      <sheetName val="1.4 Dem pavimento"/>
      <sheetName val="2,1 Desmonte"/>
      <sheetName val="2,2 terraplen"/>
      <sheetName val="2.3 Excav varias"/>
      <sheetName val="2.4 Exc en roca"/>
      <sheetName val="2,5 Excav explan"/>
      <sheetName val="2,6,1 Exc pila 1,2 (0-2)"/>
      <sheetName val="2,6,2 Exc pila 1,2 (2-4)"/>
      <sheetName val="2,6,3 Exc pila 1,2 (4-6)"/>
      <sheetName val="2,6,4 Exc pila 1,2 (6-8)"/>
      <sheetName val="2,6,5 Exc pila 1,2 (8-10)"/>
      <sheetName val="2,6,6 Exc pila 1,2 (10-12)"/>
      <sheetName val="2,7,1 Pila 1,6. 0-2m"/>
      <sheetName val="2,7,2 Pila 1,6 (2-4m)"/>
      <sheetName val="2,7,3 Pila 1,6-(4-6m)"/>
      <sheetName val="2,7,4 Pila 1,(6-8m)"/>
      <sheetName val="2,7,5 Pila 1,6 (6 -10m)"/>
      <sheetName val="2,7,6 Pila 1,6-(10-12m)"/>
      <sheetName val="2,7,7 Pilas 1,6-(12-14m)"/>
      <sheetName val="2,8,1 Pila 1,8-(0-2m)"/>
      <sheetName val="2,8,2 Pila 1,8-(2-4m)"/>
      <sheetName val="2,8,3 Pila 1,8 -(4-6m)"/>
      <sheetName val="2,8,4 Pila 1,8 (6-8m)"/>
      <sheetName val="2,8,5 Pila 1,8m-(8-10m)"/>
      <sheetName val="2,8,6 Pila 1,8-(10-12m)"/>
      <sheetName val="2,8,7 Pila 1,8-(12-14m)"/>
      <sheetName val="2,8,8 Pilas 1,8 (14-16m)"/>
      <sheetName val="2,8,9 Pila 1,8-(16-18m)"/>
      <sheetName val="2.8.10 Pilas 1,8-(18-20m)"/>
      <sheetName val="2,8,11 Pila 1,8 (20-22m)"/>
      <sheetName val="2,8,12 Pila 1,8-(22-24m)"/>
      <sheetName val="2,8,13 Pila 1,8- 26m"/>
      <sheetName val="2,9 Relleno"/>
      <sheetName val="2,10 Demol Cras"/>
      <sheetName val="3,1 Conc A-35Mpa"/>
      <sheetName val="3,2 Conc A-35 cajon"/>
      <sheetName val="3,3 Conc C -losa 28"/>
      <sheetName val="3,4 Conc C 28 vig"/>
      <sheetName val="3,5 Conc C 28 Estr"/>
      <sheetName val="3,6 Conc C 28 Pilas"/>
      <sheetName val="3,7 Solado"/>
      <sheetName val="3,8 Conc 21Mpa acceso"/>
      <sheetName val="3,9 Conc 21Mpa Estribos"/>
      <sheetName val="3,10 Conc 21 Mpa New y"/>
      <sheetName val="3,11 Conc 42Mpa vigas"/>
      <sheetName val="3,12 Conc 21Mpa Pilas Rio Verde"/>
      <sheetName val="3,13 Con 21Mpa Muro"/>
      <sheetName val="3,14 conc 21Mpa Cunetas"/>
      <sheetName val="3,15 Conc frag rápido"/>
      <sheetName val="4,1 Acero"/>
      <sheetName val="4,2 Toron 58&quot;"/>
      <sheetName val="4,3 Toron 12"/>
      <sheetName val="5,1 Subbase"/>
      <sheetName val="5,2 Base"/>
      <sheetName val="5,3 Sub no proces"/>
      <sheetName val="6,1 asfalt"/>
      <sheetName val="6,2 Riego CRL-1"/>
      <sheetName val="6,3 Liga CRR-1"/>
      <sheetName val="7,1 Filtro"/>
      <sheetName val="7,2 Geotex NTC1600"/>
      <sheetName val="7,3 tub perf"/>
      <sheetName val="7,4 Geotex T2400"/>
      <sheetName val="8,1 Prot Talud"/>
      <sheetName val="8,2 Tala 5-10m"/>
      <sheetName val="8,3 Tala 10-20"/>
      <sheetName val="8,4 Tala &gt;-20"/>
      <sheetName val="8,5 Engramado"/>
      <sheetName val="9,1 Trasl Tub"/>
      <sheetName val="9,2 Trasl Poste"/>
      <sheetName val="9,3 Al púas"/>
      <sheetName val="9,4 Pasam metal"/>
      <sheetName val="9,5 Tte Mat"/>
      <sheetName val="9,6 Neop 5,2"/>
      <sheetName val="9,7 Neop 5,5"/>
      <sheetName val="9,8 Neop 5,5 (2)"/>
      <sheetName val="9,9 Neop 2,5"/>
      <sheetName val="9,10 cinta pvc"/>
      <sheetName val="9,11 Gavion"/>
      <sheetName val="9,12 Linea dem"/>
      <sheetName val="9,13 Tacha"/>
      <sheetName val="9,14 perno 1&quot;"/>
      <sheetName val="9,15 Perno 34"/>
      <sheetName val="9,16 perno 12 58"/>
      <sheetName val="CONCRETOS SUB"/>
      <sheetName val="TARIFAS-JORNAL-DIST"/>
      <sheetName val="MO_Fac_pres"/>
      <sheetName val="AIU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54">
          <cell r="A54" t="str">
            <v>Obrero</v>
          </cell>
          <cell r="B54">
            <v>17200</v>
          </cell>
          <cell r="C54">
            <v>17888</v>
          </cell>
          <cell r="D54">
            <v>20339.03793894477</v>
          </cell>
          <cell r="E54">
            <v>26476.89086148671</v>
          </cell>
        </row>
        <row r="55">
          <cell r="A55" t="str">
            <v>Oficial</v>
          </cell>
          <cell r="B55">
            <v>40000</v>
          </cell>
          <cell r="C55">
            <v>41600</v>
          </cell>
          <cell r="D55">
            <v>47300.088230104113</v>
          </cell>
          <cell r="E55">
            <v>61574.164794155135</v>
          </cell>
        </row>
        <row r="56">
          <cell r="A56" t="str">
            <v>Topógrafo</v>
          </cell>
          <cell r="B56">
            <v>60000</v>
          </cell>
          <cell r="C56">
            <v>62400</v>
          </cell>
          <cell r="D56">
            <v>70950.132345156177</v>
          </cell>
          <cell r="E56">
            <v>92361.247191232716</v>
          </cell>
        </row>
        <row r="57">
          <cell r="A57" t="str">
            <v>Cadenero 1</v>
          </cell>
          <cell r="B57">
            <v>30000</v>
          </cell>
          <cell r="C57">
            <v>31200</v>
          </cell>
          <cell r="D57">
            <v>35475.066172578088</v>
          </cell>
          <cell r="E57">
            <v>46180.623595616358</v>
          </cell>
        </row>
        <row r="58">
          <cell r="A58" t="str">
            <v>Ayudante</v>
          </cell>
          <cell r="B58">
            <v>17200</v>
          </cell>
          <cell r="C58">
            <v>17888</v>
          </cell>
          <cell r="D58">
            <v>20339.03793894477</v>
          </cell>
          <cell r="E58">
            <v>26476.89086148671</v>
          </cell>
        </row>
        <row r="59">
          <cell r="A59" t="str">
            <v>Soldador</v>
          </cell>
          <cell r="B59">
            <v>0</v>
          </cell>
          <cell r="C59">
            <v>0</v>
          </cell>
          <cell r="D59">
            <v>0</v>
          </cell>
          <cell r="E59">
            <v>55500</v>
          </cell>
        </row>
        <row r="60">
          <cell r="A60" t="str">
            <v>Operador motosierra</v>
          </cell>
          <cell r="B60">
            <v>0</v>
          </cell>
          <cell r="C60">
            <v>0</v>
          </cell>
          <cell r="D60">
            <v>0</v>
          </cell>
          <cell r="E60">
            <v>43333</v>
          </cell>
        </row>
      </sheetData>
      <sheetData sheetId="91"/>
      <sheetData sheetId="92"/>
      <sheetData sheetId="9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Modelo"/>
      <sheetName val="PrecioUnit"/>
      <sheetName val="ACTA 1"/>
      <sheetName val="ACTA 2"/>
      <sheetName val="ACTA 3"/>
      <sheetName val="ACTA 4"/>
      <sheetName val="ACTA 5"/>
      <sheetName val="ACTA 6"/>
      <sheetName val="ACTA 7"/>
      <sheetName val="ACTA 8"/>
      <sheetName val="ACTA 9"/>
      <sheetName val="ACTA 10"/>
      <sheetName val="ACTA 11"/>
      <sheetName val="ACTA 12"/>
      <sheetName val="ACTA 13"/>
      <sheetName val="ACTA 14"/>
      <sheetName val="ACTA15"/>
      <sheetName val="ACTA16"/>
      <sheetName val="ACTA17"/>
      <sheetName val="ACTA18"/>
      <sheetName val="ACTA19"/>
      <sheetName val="ACTA19 (2)"/>
      <sheetName val="ACTA 20"/>
      <sheetName val="ACTA 20 (2)"/>
      <sheetName val="ACTA 20 (3)"/>
      <sheetName val="ACTA 21"/>
      <sheetName val="ACTA 22"/>
      <sheetName val="cantidades fredy"/>
      <sheetName val="CANTIDADES"/>
      <sheetName val="CAT QUINCENA"/>
      <sheetName val="Hoja2"/>
      <sheetName val="Hoja1"/>
    </sheetNames>
    <sheetDataSet>
      <sheetData sheetId="0" refreshError="1"/>
      <sheetData sheetId="1" refreshError="1">
        <row r="10">
          <cell r="B10" t="str">
            <v>ESTUCO</v>
          </cell>
          <cell r="C10" t="str">
            <v>M2</v>
          </cell>
          <cell r="D10">
            <v>2000</v>
          </cell>
          <cell r="E10">
            <v>1</v>
          </cell>
        </row>
        <row r="11">
          <cell r="B11" t="str">
            <v>PINTURA PRIMERA MANO</v>
          </cell>
          <cell r="C11" t="str">
            <v>M2</v>
          </cell>
          <cell r="D11">
            <v>500</v>
          </cell>
          <cell r="E11">
            <v>2</v>
          </cell>
        </row>
        <row r="12">
          <cell r="B12" t="str">
            <v>PINTURA SEGUNDA MANO</v>
          </cell>
          <cell r="C12" t="str">
            <v>M2</v>
          </cell>
          <cell r="D12">
            <v>1000</v>
          </cell>
          <cell r="E12">
            <v>3</v>
          </cell>
        </row>
        <row r="13">
          <cell r="B13" t="str">
            <v>PINTURA REMATADA</v>
          </cell>
          <cell r="C13" t="str">
            <v>M2</v>
          </cell>
          <cell r="D13">
            <v>500</v>
          </cell>
          <cell r="E13">
            <v>4</v>
          </cell>
        </row>
        <row r="14">
          <cell r="B14" t="str">
            <v>PINTURA TECHO PRIMERA</v>
          </cell>
          <cell r="C14" t="str">
            <v>M2</v>
          </cell>
          <cell r="D14">
            <v>300</v>
          </cell>
          <cell r="E14">
            <v>5</v>
          </cell>
        </row>
        <row r="15">
          <cell r="B15" t="str">
            <v>PINTURA TECHO TERMINADA</v>
          </cell>
          <cell r="C15" t="str">
            <v>M2</v>
          </cell>
          <cell r="D15">
            <v>400</v>
          </cell>
          <cell r="E15">
            <v>6</v>
          </cell>
        </row>
        <row r="16">
          <cell r="B16" t="str">
            <v>PINTURA TECHO SEGUNDA MANO</v>
          </cell>
          <cell r="C16" t="str">
            <v>M2</v>
          </cell>
          <cell r="D16">
            <v>300</v>
          </cell>
        </row>
        <row r="17">
          <cell r="B17" t="str">
            <v>DILATACIONES</v>
          </cell>
          <cell r="C17" t="str">
            <v>UND</v>
          </cell>
          <cell r="D17">
            <v>6000</v>
          </cell>
          <cell r="E17">
            <v>1</v>
          </cell>
        </row>
        <row r="18">
          <cell r="B18" t="str">
            <v>REMATE PANTALLAS</v>
          </cell>
          <cell r="C18" t="str">
            <v>APTO</v>
          </cell>
          <cell r="D18">
            <v>15000</v>
          </cell>
          <cell r="E18">
            <v>9</v>
          </cell>
        </row>
        <row r="19">
          <cell r="B19" t="str">
            <v>PINTURA TUBERIA</v>
          </cell>
          <cell r="C19" t="str">
            <v>ML</v>
          </cell>
          <cell r="D19">
            <v>700</v>
          </cell>
        </row>
        <row r="20">
          <cell r="B20" t="str">
            <v>REMATE ASCENSOR</v>
          </cell>
          <cell r="C20" t="str">
            <v>UND</v>
          </cell>
          <cell r="D20">
            <v>7000</v>
          </cell>
        </row>
        <row r="21">
          <cell r="B21" t="str">
            <v>REMATE GAS</v>
          </cell>
          <cell r="C21" t="str">
            <v>UND</v>
          </cell>
          <cell r="D21">
            <v>3000</v>
          </cell>
        </row>
        <row r="22">
          <cell r="B22" t="str">
            <v>PINTURA GARA</v>
          </cell>
          <cell r="C22" t="str">
            <v>ML</v>
          </cell>
          <cell r="D22">
            <v>1000</v>
          </cell>
          <cell r="E22">
            <v>12</v>
          </cell>
        </row>
        <row r="23">
          <cell r="B23" t="str">
            <v>CORRECCION ESTUDIO</v>
          </cell>
          <cell r="C23" t="str">
            <v>GB</v>
          </cell>
        </row>
        <row r="24">
          <cell r="B24" t="str">
            <v>REMATE TECHO TOTAL</v>
          </cell>
          <cell r="C24" t="str">
            <v>M2</v>
          </cell>
          <cell r="D24">
            <v>1200</v>
          </cell>
          <cell r="E24">
            <v>13</v>
          </cell>
        </row>
        <row r="25">
          <cell r="B25" t="str">
            <v>ESTUCO TECHOS</v>
          </cell>
          <cell r="C25" t="str">
            <v>M2</v>
          </cell>
          <cell r="D25">
            <v>3700</v>
          </cell>
          <cell r="E25">
            <v>14</v>
          </cell>
        </row>
        <row r="26">
          <cell r="B26" t="str">
            <v>ESTUCO MUEBLE BAJO</v>
          </cell>
          <cell r="C26" t="str">
            <v>GB</v>
          </cell>
          <cell r="D26">
            <v>5000</v>
          </cell>
          <cell r="E26">
            <v>15</v>
          </cell>
        </row>
        <row r="27">
          <cell r="B27" t="str">
            <v>LOCATIVAS</v>
          </cell>
          <cell r="C27" t="str">
            <v>APTO</v>
          </cell>
          <cell r="D27">
            <v>10000</v>
          </cell>
          <cell r="E27">
            <v>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BASE"/>
      <sheetName val="BASE CTOS"/>
      <sheetName val="PRESTA"/>
      <sheetName val="APUACUE"/>
      <sheetName val="APUALCA"/>
      <sheetName val="ALCANTARILLADO"/>
      <sheetName val="presupuesto alca"/>
      <sheetName val="1.optimn_PTAP"/>
      <sheetName val="2.redesacto"/>
      <sheetName val="3.optim_Desarenador"/>
      <sheetName val="4.optim_captacion_aducc"/>
      <sheetName val="RESUMEN"/>
    </sheetNames>
    <sheetDataSet>
      <sheetData sheetId="0" refreshError="1"/>
      <sheetData sheetId="1" refreshError="1">
        <row r="8">
          <cell r="D8">
            <v>0.7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%20%20aaInformaci%C3%B3n"/>
      <sheetName val="aCCIDENTES DE 1995 - 1996"/>
      <sheetName val="Informacio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SALARIOS"/>
      <sheetName val="INV"/>
      <sheetName val="AASHTO"/>
      <sheetName val="MATERIALES"/>
      <sheetName val="Datos Básicos"/>
      <sheetName val="Informacion"/>
      <sheetName val="SUB APU"/>
      <sheetName val="Informe"/>
      <sheetName val="Seguim-16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/a  aaInformación GRUPO 4/A MI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Hoja1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CANALETA9"/>
      <sheetName val="Solicitud de Servicios"/>
      <sheetName val="INSUMOS"/>
      <sheetName val="CF y CV"/>
      <sheetName val="Informe de Obra Extra"/>
      <sheetName val="REC-COD,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Obra Cívil"/>
    </sheetNames>
    <sheetDataSet>
      <sheetData sheetId="0">
        <row r="5">
          <cell r="C5" t="str">
            <v>INFORME SEMANAL DE AVANCE DE OBRA CIVIL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Servicios"/>
    </sheetNames>
    <sheetDataSet>
      <sheetData sheetId="0">
        <row r="4">
          <cell r="B4" t="str">
            <v>SOLICITUD DE SERVICIOS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APU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ALCANTARILLADO"/>
      <sheetName val="REDES SEC SUR"/>
      <sheetName val="APU REDES SEC SUR"/>
      <sheetName val="COLECTOR SUR "/>
      <sheetName val="APU COL SUR"/>
      <sheetName val="PTAR SUR"/>
      <sheetName val="REDES SEC NORTE"/>
      <sheetName val="APU REDES SEC NORTE"/>
      <sheetName val="COLECTOR NORTE"/>
      <sheetName val="APU COLEC NORTE"/>
      <sheetName val="PTAR NORTE"/>
      <sheetName val="APU PTAR NORTE"/>
      <sheetName val="REDES SEC Travesía."/>
      <sheetName val="APU REDES Travesía"/>
      <sheetName val="PTAR Travesía"/>
      <sheetName val="APU PTAR Travesía"/>
      <sheetName val="REDES SEC Mulatos"/>
      <sheetName val="APU REDES Mulatos"/>
      <sheetName val="PTAR Mulatos"/>
      <sheetName val="APU PTAR Mulatos"/>
      <sheetName val="REDES SEC Escuela"/>
      <sheetName val="APU REDES Escuela"/>
      <sheetName val="PTAR Escuela"/>
      <sheetName val="APU PTAR Escuela"/>
      <sheetName val="BASE CTOS"/>
      <sheetName val="BASE"/>
      <sheetName val="materiales"/>
      <sheetName val="APU PTAR SUR"/>
      <sheetName val="Tabla 1.1"/>
      <sheetName val="RESUMEN_OBRAS_ALCANTARILLADO"/>
      <sheetName val="REDES_SEC_SUR"/>
      <sheetName val="APU_REDES_SEC_SUR"/>
      <sheetName val="COLECTOR_SUR_"/>
      <sheetName val="APU_COL_SUR"/>
      <sheetName val="PTAR_SUR"/>
      <sheetName val="REDES_SEC_NORTE"/>
      <sheetName val="APU_REDES_SEC_NORTE"/>
      <sheetName val="COLECTOR_NORTE"/>
      <sheetName val="APU_COLEC_NORTE"/>
      <sheetName val="PTAR_NORTE"/>
      <sheetName val="APU_PTAR_NORTE"/>
      <sheetName val="REDES_SEC_Travesía_"/>
      <sheetName val="APU_REDES_Travesía"/>
      <sheetName val="PTAR_Travesía"/>
      <sheetName val="APU_PTAR_Travesía"/>
      <sheetName val="REDES_SEC_Mulatos"/>
      <sheetName val="APU_REDES_Mulatos"/>
      <sheetName val="PTAR_Mulatos"/>
      <sheetName val="APU_PTAR_Mulatos"/>
      <sheetName val="REDES_SEC_Escuela"/>
      <sheetName val="APU_REDES_Escuela"/>
      <sheetName val="PTAR_Escuela"/>
      <sheetName val="APU_PTAR_Escuela"/>
      <sheetName val="BASE_CTOS"/>
      <sheetName val="APU_PTAR_SUR"/>
      <sheetName val="Tabla_1_1"/>
      <sheetName val="RESUMEN_OBRAS_ALCANTARILLADO2"/>
      <sheetName val="REDES_SEC_SUR2"/>
      <sheetName val="APU_REDES_SEC_SUR2"/>
      <sheetName val="COLECTOR_SUR_2"/>
      <sheetName val="APU_COL_SUR2"/>
      <sheetName val="PTAR_SUR2"/>
      <sheetName val="REDES_SEC_NORTE2"/>
      <sheetName val="APU_REDES_SEC_NORTE2"/>
      <sheetName val="COLECTOR_NORTE2"/>
      <sheetName val="APU_COLEC_NORTE2"/>
      <sheetName val="PTAR_NORTE2"/>
      <sheetName val="APU_PTAR_NORTE2"/>
      <sheetName val="REDES_SEC_Travesía_2"/>
      <sheetName val="APU_REDES_Travesía2"/>
      <sheetName val="PTAR_Travesía2"/>
      <sheetName val="APU_PTAR_Travesía2"/>
      <sheetName val="REDES_SEC_Mulatos2"/>
      <sheetName val="APU_REDES_Mulatos2"/>
      <sheetName val="PTAR_Mulatos2"/>
      <sheetName val="APU_PTAR_Mulatos2"/>
      <sheetName val="REDES_SEC_Escuela2"/>
      <sheetName val="APU_REDES_Escuela2"/>
      <sheetName val="PTAR_Escuela2"/>
      <sheetName val="APU_PTAR_Escuela2"/>
      <sheetName val="BASE_CTOS2"/>
      <sheetName val="APU_PTAR_SUR2"/>
      <sheetName val="Tabla_1_12"/>
      <sheetName val="RESUMEN_OBRAS_ALCANTARILLADO1"/>
      <sheetName val="REDES_SEC_SUR1"/>
      <sheetName val="APU_REDES_SEC_SUR1"/>
      <sheetName val="COLECTOR_SUR_1"/>
      <sheetName val="APU_COL_SUR1"/>
      <sheetName val="PTAR_SUR1"/>
      <sheetName val="REDES_SEC_NORTE1"/>
      <sheetName val="APU_REDES_SEC_NORTE1"/>
      <sheetName val="COLECTOR_NORTE1"/>
      <sheetName val="APU_COLEC_NORTE1"/>
      <sheetName val="PTAR_NORTE1"/>
      <sheetName val="APU_PTAR_NORTE1"/>
      <sheetName val="REDES_SEC_Travesía_1"/>
      <sheetName val="APU_REDES_Travesía1"/>
      <sheetName val="PTAR_Travesía1"/>
      <sheetName val="APU_PTAR_Travesía1"/>
      <sheetName val="REDES_SEC_Mulatos1"/>
      <sheetName val="APU_REDES_Mulatos1"/>
      <sheetName val="PTAR_Mulatos1"/>
      <sheetName val="APU_PTAR_Mulatos1"/>
      <sheetName val="REDES_SEC_Escuela1"/>
      <sheetName val="APU_REDES_Escuela1"/>
      <sheetName val="PTAR_Escuela1"/>
      <sheetName val="APU_PTAR_Escuela1"/>
      <sheetName val="BASE_CTOS1"/>
      <sheetName val="APU_PTAR_SUR1"/>
      <sheetName val="Tabla_1_11"/>
      <sheetName val="SUB APU"/>
      <sheetName val="Hoja2"/>
      <sheetName val="OBRAS 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0.25</v>
          </cell>
        </row>
        <row r="306">
          <cell r="D306">
            <v>100</v>
          </cell>
        </row>
      </sheetData>
      <sheetData sheetId="26" refreshError="1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CTOS"/>
      <sheetName val="Resumen El Paraiso"/>
      <sheetName val="Red El Paraiso"/>
      <sheetName val="APU RED EL PARAISO"/>
      <sheetName val="Sol. Ind."/>
      <sheetName val="APU"/>
    </sheetNames>
    <sheetDataSet>
      <sheetData sheetId="0">
        <row r="280">
          <cell r="D280">
            <v>240000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  <sheetName val="TOTAL_SUB12"/>
      <sheetName val="TOTAL1(MODIF_)2"/>
      <sheetName val="TOTAL_SUB1"/>
      <sheetName val="TOTAL1(MODIF_)"/>
      <sheetName val="TOTAL_SUB11"/>
      <sheetName val="TOTAL1(MODIF_)1"/>
      <sheetName val="BA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iquidacion de Obra por Tramos"/>
    </sheet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Red Los Balsos"/>
      <sheetName val="Red El Edén"/>
      <sheetName val="Red Principal"/>
      <sheetName val="La Esperanza"/>
      <sheetName val="APU"/>
      <sheetName val="BASE CT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L."/>
      <sheetName val="AIU"/>
      <sheetName val="PRESTA"/>
      <sheetName val="BASE"/>
      <sheetName val="BASE CTOS"/>
      <sheetName val="Red Los Balsos"/>
      <sheetName val="Red El Edén"/>
      <sheetName val="Red Principal"/>
      <sheetName val="Colector principal"/>
      <sheetName val="La Esperanza"/>
      <sheetName val="APU"/>
      <sheetName val="RESUMENaldo"/>
    </sheetNames>
    <sheetDataSet>
      <sheetData sheetId="0"/>
      <sheetData sheetId="1"/>
      <sheetData sheetId="2">
        <row r="13">
          <cell r="D13">
            <v>566700</v>
          </cell>
        </row>
      </sheetData>
      <sheetData sheetId="3">
        <row r="3">
          <cell r="C3">
            <v>0.27699999999999997</v>
          </cell>
        </row>
        <row r="188">
          <cell r="D188">
            <v>97364.599999999991</v>
          </cell>
        </row>
        <row r="189">
          <cell r="D189">
            <v>128057.81333333334</v>
          </cell>
        </row>
        <row r="190">
          <cell r="D190">
            <v>158953.06</v>
          </cell>
        </row>
        <row r="218">
          <cell r="D218">
            <v>74466.2</v>
          </cell>
        </row>
        <row r="219">
          <cell r="D219">
            <v>150543.63999999998</v>
          </cell>
        </row>
        <row r="220">
          <cell r="D220">
            <v>228690.52</v>
          </cell>
        </row>
        <row r="221">
          <cell r="D221">
            <v>146354.87999999998</v>
          </cell>
        </row>
        <row r="222">
          <cell r="D222">
            <v>269281.24</v>
          </cell>
        </row>
        <row r="237">
          <cell r="D237">
            <v>96725.439999999988</v>
          </cell>
        </row>
        <row r="238">
          <cell r="D238">
            <v>60553.159999999996</v>
          </cell>
        </row>
        <row r="240">
          <cell r="D240">
            <v>189399</v>
          </cell>
        </row>
        <row r="241">
          <cell r="D241">
            <v>385131.6</v>
          </cell>
        </row>
        <row r="353">
          <cell r="D353">
            <v>6400</v>
          </cell>
        </row>
        <row r="362">
          <cell r="D362">
            <v>139200</v>
          </cell>
        </row>
        <row r="424">
          <cell r="D424">
            <v>10500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 refreshError="1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_LN-LT"/>
      <sheetName val="APU_2_LN-LT"/>
      <sheetName val="APU_3_LN-LT"/>
      <sheetName val="APU_4_LN-LT"/>
      <sheetName val="APU_1_LY-CM"/>
      <sheetName val="APU_2_LY-CM"/>
      <sheetName val="APU_3_LY-CM"/>
      <sheetName val="APU_4_LY-CM"/>
      <sheetName val="APU_1_AR-CM"/>
      <sheetName val="APU_2_AR-CM"/>
      <sheetName val="APU_3_AR-CM"/>
      <sheetName val="APU_4_AR-CM"/>
    </sheetNames>
    <sheetDataSet>
      <sheetData sheetId="0"/>
      <sheetData sheetId="1">
        <row r="104">
          <cell r="E104">
            <v>0.13689999999999999</v>
          </cell>
        </row>
        <row r="106">
          <cell r="E106">
            <v>7.0000000000000007E-2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V "/>
      <sheetName val="AMBIENTES"/>
      <sheetName val="REVOQUE Y PISOS"/>
      <sheetName val="MAMPOSTERIA"/>
      <sheetName val="VIGAS FUNDACION"/>
      <sheetName val="REFUERZO"/>
      <sheetName val="VIGAS AERE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7">
          <cell r="B27" t="str">
            <v>VI2</v>
          </cell>
          <cell r="C27">
            <v>0.15</v>
          </cell>
          <cell r="D27">
            <v>0.2</v>
          </cell>
          <cell r="E27">
            <v>8.6</v>
          </cell>
          <cell r="F27">
            <v>0.25800000000000001</v>
          </cell>
        </row>
        <row r="28">
          <cell r="B28" t="str">
            <v>V2´</v>
          </cell>
          <cell r="C28">
            <v>0.15</v>
          </cell>
          <cell r="D28">
            <v>0.2</v>
          </cell>
          <cell r="E28">
            <v>3</v>
          </cell>
          <cell r="F28">
            <v>0.09</v>
          </cell>
        </row>
        <row r="29">
          <cell r="B29" t="str">
            <v>2´´ Y 2 ´´´</v>
          </cell>
          <cell r="C29">
            <v>0.15</v>
          </cell>
          <cell r="D29">
            <v>0.2</v>
          </cell>
          <cell r="E29">
            <v>1.2</v>
          </cell>
          <cell r="F29">
            <v>7.1999999999999995E-2</v>
          </cell>
        </row>
        <row r="30">
          <cell r="B30" t="str">
            <v>V2 ´´´´</v>
          </cell>
          <cell r="C30">
            <v>0.15</v>
          </cell>
          <cell r="D30">
            <v>0.2</v>
          </cell>
          <cell r="E30">
            <v>3.75</v>
          </cell>
          <cell r="F30">
            <v>0.11249999999999999</v>
          </cell>
        </row>
        <row r="31">
          <cell r="B31" t="str">
            <v>V3-BE</v>
          </cell>
          <cell r="C31">
            <v>0.15</v>
          </cell>
          <cell r="D31">
            <v>0.3</v>
          </cell>
          <cell r="E31">
            <v>8.6</v>
          </cell>
          <cell r="F31">
            <v>0.38699999999999996</v>
          </cell>
        </row>
        <row r="32">
          <cell r="B32" t="str">
            <v>VI3-BE</v>
          </cell>
          <cell r="C32">
            <v>0.15</v>
          </cell>
          <cell r="D32">
            <v>0.2</v>
          </cell>
          <cell r="E32">
            <v>8.6</v>
          </cell>
          <cell r="F32">
            <v>0.25800000000000001</v>
          </cell>
        </row>
        <row r="33">
          <cell r="B33" t="str">
            <v>V3-AB</v>
          </cell>
          <cell r="C33">
            <v>0.15</v>
          </cell>
          <cell r="D33">
            <v>0.2</v>
          </cell>
          <cell r="E33">
            <v>5.8</v>
          </cell>
          <cell r="F33">
            <v>0.17399999999999999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CTA N1"/>
      <sheetName val="1.1.1"/>
      <sheetName val="1.1.2"/>
      <sheetName val="1.1.3"/>
      <sheetName val="1.1.4"/>
      <sheetName val="1.1.5"/>
      <sheetName val="1.1.6"/>
      <sheetName val="1.1.8"/>
      <sheetName val="1.1.9"/>
      <sheetName val="1.2.12"/>
      <sheetName val="1.3.2"/>
      <sheetName val="1.3.3"/>
      <sheetName val="APU"/>
      <sheetName val="AU"/>
      <sheetName val="FACTORPRESTACIONAL"/>
      <sheetName val="INVERSION PLAN TRANSITO"/>
      <sheetName val="INVERSION AMB "/>
      <sheetName val="CONCRETOS Y MORTEROS"/>
    </sheetNames>
    <sheetDataSet>
      <sheetData sheetId="0"/>
      <sheetData sheetId="1"/>
      <sheetData sheetId="2">
        <row r="29">
          <cell r="K29">
            <v>10</v>
          </cell>
        </row>
      </sheetData>
      <sheetData sheetId="3">
        <row r="29">
          <cell r="K29">
            <v>86.850000000000009</v>
          </cell>
        </row>
      </sheetData>
      <sheetData sheetId="4">
        <row r="29">
          <cell r="K29">
            <v>12</v>
          </cell>
        </row>
      </sheetData>
      <sheetData sheetId="5">
        <row r="29">
          <cell r="K29">
            <v>12</v>
          </cell>
        </row>
      </sheetData>
      <sheetData sheetId="6">
        <row r="29">
          <cell r="K29">
            <v>12</v>
          </cell>
        </row>
      </sheetData>
      <sheetData sheetId="7">
        <row r="29">
          <cell r="K29">
            <v>12</v>
          </cell>
        </row>
      </sheetData>
      <sheetData sheetId="8">
        <row r="71">
          <cell r="K71">
            <v>50</v>
          </cell>
        </row>
      </sheetData>
      <sheetData sheetId="9"/>
      <sheetData sheetId="10">
        <row r="29">
          <cell r="K29">
            <v>10620.489999999998</v>
          </cell>
        </row>
      </sheetData>
      <sheetData sheetId="11">
        <row r="29">
          <cell r="K29">
            <v>205</v>
          </cell>
        </row>
      </sheetData>
      <sheetData sheetId="12">
        <row r="29">
          <cell r="K29">
            <v>1</v>
          </cell>
        </row>
      </sheetData>
      <sheetData sheetId="13">
        <row r="41">
          <cell r="I41">
            <v>702859.38991999999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Modelo"/>
      <sheetName val="PrecioUnit"/>
      <sheetName val="acta 1"/>
      <sheetName val="acta 2"/>
      <sheetName val="acta 3"/>
      <sheetName val="acta 4"/>
      <sheetName val="acta5 PRUEVA"/>
      <sheetName val="CANT"/>
      <sheetName val="ENCHAPE PISO"/>
      <sheetName val="ENCHAPE PARED"/>
      <sheetName val="GUARDA ESCOBA"/>
      <sheetName val="Hoja1"/>
    </sheetNames>
    <sheetDataSet>
      <sheetData sheetId="0" refreshError="1"/>
      <sheetData sheetId="1" refreshError="1">
        <row r="10">
          <cell r="B10" t="str">
            <v>ENCHAPE PARED</v>
          </cell>
          <cell r="C10" t="str">
            <v>M2</v>
          </cell>
          <cell r="D10">
            <v>7561.4366729678632</v>
          </cell>
          <cell r="E10">
            <v>1</v>
          </cell>
        </row>
        <row r="11">
          <cell r="B11" t="str">
            <v>ENCHAPE PISO</v>
          </cell>
          <cell r="C11" t="str">
            <v>M2</v>
          </cell>
          <cell r="D11">
            <v>7561.4366729678632</v>
          </cell>
          <cell r="E11">
            <v>2</v>
          </cell>
        </row>
        <row r="12">
          <cell r="B12" t="str">
            <v>POLLO BAÑO</v>
          </cell>
          <cell r="C12" t="str">
            <v>ML</v>
          </cell>
          <cell r="D12">
            <v>7561.4366729678632</v>
          </cell>
          <cell r="E12">
            <v>3</v>
          </cell>
        </row>
        <row r="13">
          <cell r="B13" t="str">
            <v>POLLO COCINA</v>
          </cell>
          <cell r="C13" t="str">
            <v>ML</v>
          </cell>
          <cell r="D13">
            <v>10396.975425330813</v>
          </cell>
          <cell r="E13">
            <v>4</v>
          </cell>
        </row>
        <row r="14">
          <cell r="B14" t="str">
            <v>ESCALERA SALON COMUNAL</v>
          </cell>
          <cell r="C14" t="str">
            <v>UND</v>
          </cell>
          <cell r="D14">
            <v>850661.62570888456</v>
          </cell>
          <cell r="E14">
            <v>7</v>
          </cell>
        </row>
        <row r="15">
          <cell r="B15" t="str">
            <v>GUARDA ESCOBA</v>
          </cell>
          <cell r="C15" t="str">
            <v>ML</v>
          </cell>
          <cell r="D15">
            <v>3308.12854442344</v>
          </cell>
          <cell r="E15">
            <v>5</v>
          </cell>
        </row>
        <row r="16">
          <cell r="B16" t="str">
            <v>ESCALERA TORRE</v>
          </cell>
          <cell r="C16" t="str">
            <v>UND</v>
          </cell>
          <cell r="D16">
            <v>264650.28355387523</v>
          </cell>
          <cell r="E16">
            <v>8</v>
          </cell>
        </row>
        <row r="17">
          <cell r="B17" t="str">
            <v>PISO VITRIFICADO</v>
          </cell>
          <cell r="C17" t="str">
            <v>M2</v>
          </cell>
          <cell r="D17">
            <v>11814.744801512286</v>
          </cell>
          <cell r="E17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E015-1837-494F-BF32-4836B0996F9A}">
  <dimension ref="A1:J49"/>
  <sheetViews>
    <sheetView topLeftCell="A31" zoomScale="125" zoomScaleNormal="125" workbookViewId="0">
      <selection activeCell="F40" sqref="F40"/>
    </sheetView>
  </sheetViews>
  <sheetFormatPr baseColWidth="10" defaultRowHeight="14" x14ac:dyDescent="0.2"/>
  <cols>
    <col min="1" max="1" width="5.1640625" style="13" customWidth="1"/>
    <col min="2" max="2" width="50.6640625" style="13" customWidth="1"/>
    <col min="3" max="3" width="6.33203125" style="13" customWidth="1"/>
    <col min="4" max="4" width="10.33203125" style="13" customWidth="1"/>
    <col min="5" max="5" width="13" style="13" bestFit="1" customWidth="1"/>
    <col min="6" max="6" width="16.33203125" style="13" customWidth="1"/>
    <col min="7" max="7" width="13.5" style="13" bestFit="1" customWidth="1"/>
    <col min="8" max="8" width="13" style="13" customWidth="1"/>
    <col min="9" max="9" width="12" style="13" customWidth="1"/>
    <col min="10" max="10" width="13.5" style="13" bestFit="1" customWidth="1"/>
    <col min="11" max="16384" width="10.83203125" style="13"/>
  </cols>
  <sheetData>
    <row r="1" spans="1:9" ht="38" customHeight="1" x14ac:dyDescent="0.2">
      <c r="A1" s="82" t="s">
        <v>138</v>
      </c>
      <c r="B1" s="82"/>
      <c r="C1" s="82"/>
      <c r="D1" s="82"/>
      <c r="E1" s="82"/>
      <c r="F1" s="82"/>
    </row>
    <row r="2" spans="1:9" ht="16" x14ac:dyDescent="0.2">
      <c r="G2" s="10"/>
      <c r="H2" s="11"/>
      <c r="I2" s="11"/>
    </row>
    <row r="3" spans="1:9" ht="16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35">
        <v>90</v>
      </c>
      <c r="H3" s="11" t="s">
        <v>54</v>
      </c>
      <c r="I3" s="11"/>
    </row>
    <row r="4" spans="1:9" s="16" customFormat="1" ht="14" customHeight="1" x14ac:dyDescent="0.2">
      <c r="A4" s="1">
        <v>1</v>
      </c>
      <c r="B4" s="12" t="s">
        <v>17</v>
      </c>
      <c r="C4" s="12"/>
      <c r="D4" s="12"/>
      <c r="E4" s="12"/>
      <c r="F4" s="12"/>
      <c r="G4" s="15"/>
    </row>
    <row r="5" spans="1:9" s="16" customFormat="1" ht="15" x14ac:dyDescent="0.2">
      <c r="A5" s="2" t="s">
        <v>18</v>
      </c>
      <c r="B5" s="3" t="s">
        <v>19</v>
      </c>
      <c r="C5" s="4" t="s">
        <v>13</v>
      </c>
      <c r="D5" s="5">
        <v>450</v>
      </c>
      <c r="E5" s="6">
        <v>3500</v>
      </c>
      <c r="F5" s="7">
        <v>1575000</v>
      </c>
      <c r="G5" s="15"/>
    </row>
    <row r="6" spans="1:9" s="16" customFormat="1" ht="15" x14ac:dyDescent="0.2">
      <c r="A6" s="2" t="s">
        <v>57</v>
      </c>
      <c r="B6" s="3" t="s">
        <v>69</v>
      </c>
      <c r="C6" s="4" t="s">
        <v>31</v>
      </c>
      <c r="D6" s="5">
        <v>8</v>
      </c>
      <c r="E6" s="6">
        <v>45011</v>
      </c>
      <c r="F6" s="7">
        <v>360088</v>
      </c>
      <c r="G6" s="15"/>
    </row>
    <row r="7" spans="1:9" s="16" customFormat="1" ht="15" x14ac:dyDescent="0.2">
      <c r="A7" s="2" t="s">
        <v>20</v>
      </c>
      <c r="B7" s="3" t="s">
        <v>70</v>
      </c>
      <c r="C7" s="4" t="s">
        <v>31</v>
      </c>
      <c r="D7" s="5">
        <v>5</v>
      </c>
      <c r="E7" s="6">
        <v>186274</v>
      </c>
      <c r="F7" s="7">
        <v>931370</v>
      </c>
      <c r="G7" s="15"/>
    </row>
    <row r="8" spans="1:9" s="16" customFormat="1" ht="30" x14ac:dyDescent="0.2">
      <c r="A8" s="2" t="s">
        <v>22</v>
      </c>
      <c r="B8" s="3" t="s">
        <v>74</v>
      </c>
      <c r="C8" s="4" t="s">
        <v>12</v>
      </c>
      <c r="D8" s="5">
        <v>450</v>
      </c>
      <c r="E8" s="6">
        <v>28003</v>
      </c>
      <c r="F8" s="7">
        <v>12601350</v>
      </c>
      <c r="G8" s="15"/>
    </row>
    <row r="9" spans="1:9" s="15" customFormat="1" ht="15" x14ac:dyDescent="0.2">
      <c r="A9" s="2" t="s">
        <v>24</v>
      </c>
      <c r="B9" s="3" t="s">
        <v>21</v>
      </c>
      <c r="C9" s="4" t="s">
        <v>7</v>
      </c>
      <c r="D9" s="5">
        <v>450</v>
      </c>
      <c r="E9" s="6">
        <v>28211</v>
      </c>
      <c r="F9" s="7">
        <v>12694950</v>
      </c>
      <c r="H9" s="16"/>
      <c r="I9" s="16"/>
    </row>
    <row r="10" spans="1:9" s="15" customFormat="1" ht="15" x14ac:dyDescent="0.2">
      <c r="A10" s="2" t="s">
        <v>58</v>
      </c>
      <c r="B10" s="3" t="s">
        <v>23</v>
      </c>
      <c r="C10" s="4" t="s">
        <v>12</v>
      </c>
      <c r="D10" s="5">
        <v>225</v>
      </c>
      <c r="E10" s="6">
        <v>54692</v>
      </c>
      <c r="F10" s="7">
        <v>12305700</v>
      </c>
      <c r="H10" s="16"/>
      <c r="I10" s="16"/>
    </row>
    <row r="11" spans="1:9" s="15" customFormat="1" ht="15" x14ac:dyDescent="0.2">
      <c r="A11" s="2" t="s">
        <v>26</v>
      </c>
      <c r="B11" s="3" t="s">
        <v>25</v>
      </c>
      <c r="C11" s="4" t="s">
        <v>12</v>
      </c>
      <c r="D11" s="5">
        <v>225</v>
      </c>
      <c r="E11" s="6">
        <v>134392</v>
      </c>
      <c r="F11" s="7">
        <v>30238200</v>
      </c>
      <c r="H11" s="16"/>
      <c r="I11" s="16"/>
    </row>
    <row r="12" spans="1:9" s="15" customFormat="1" ht="30" x14ac:dyDescent="0.2">
      <c r="A12" s="2" t="s">
        <v>27</v>
      </c>
      <c r="B12" s="3" t="s">
        <v>29</v>
      </c>
      <c r="C12" s="4" t="s">
        <v>13</v>
      </c>
      <c r="D12" s="5">
        <v>450</v>
      </c>
      <c r="E12" s="6">
        <v>146837</v>
      </c>
      <c r="F12" s="7">
        <v>66076650</v>
      </c>
      <c r="H12" s="16"/>
      <c r="I12" s="16"/>
    </row>
    <row r="13" spans="1:9" s="15" customFormat="1" ht="30" x14ac:dyDescent="0.2">
      <c r="A13" s="2" t="s">
        <v>28</v>
      </c>
      <c r="B13" s="3" t="s">
        <v>76</v>
      </c>
      <c r="C13" s="4" t="s">
        <v>31</v>
      </c>
      <c r="D13" s="5">
        <v>90</v>
      </c>
      <c r="E13" s="6">
        <v>241590</v>
      </c>
      <c r="F13" s="7">
        <v>21743100</v>
      </c>
      <c r="H13" s="16"/>
      <c r="I13" s="16"/>
    </row>
    <row r="14" spans="1:9" s="15" customFormat="1" ht="30" x14ac:dyDescent="0.2">
      <c r="A14" s="2" t="s">
        <v>30</v>
      </c>
      <c r="B14" s="3" t="s">
        <v>33</v>
      </c>
      <c r="C14" s="4" t="s">
        <v>31</v>
      </c>
      <c r="D14" s="5">
        <v>90</v>
      </c>
      <c r="E14" s="6">
        <v>221316</v>
      </c>
      <c r="F14" s="7">
        <v>19918440</v>
      </c>
      <c r="H14" s="16"/>
      <c r="I14" s="16"/>
    </row>
    <row r="15" spans="1:9" s="15" customFormat="1" ht="30" x14ac:dyDescent="0.2">
      <c r="A15" s="2" t="s">
        <v>32</v>
      </c>
      <c r="B15" s="3" t="s">
        <v>35</v>
      </c>
      <c r="C15" s="4" t="s">
        <v>13</v>
      </c>
      <c r="D15" s="5">
        <v>540</v>
      </c>
      <c r="E15" s="6">
        <v>10433</v>
      </c>
      <c r="F15" s="7">
        <v>5633820</v>
      </c>
      <c r="H15" s="16"/>
      <c r="I15" s="16"/>
    </row>
    <row r="16" spans="1:9" s="15" customFormat="1" ht="30" x14ac:dyDescent="0.2">
      <c r="A16" s="2" t="s">
        <v>34</v>
      </c>
      <c r="B16" s="3" t="s">
        <v>38</v>
      </c>
      <c r="C16" s="4" t="s">
        <v>31</v>
      </c>
      <c r="D16" s="5">
        <v>10</v>
      </c>
      <c r="E16" s="6">
        <v>43703</v>
      </c>
      <c r="F16" s="7">
        <v>437030</v>
      </c>
      <c r="H16" s="16"/>
      <c r="I16" s="16"/>
    </row>
    <row r="17" spans="1:10" s="15" customFormat="1" ht="30" x14ac:dyDescent="0.2">
      <c r="A17" s="2" t="s">
        <v>36</v>
      </c>
      <c r="B17" s="3" t="s">
        <v>39</v>
      </c>
      <c r="C17" s="4" t="s">
        <v>31</v>
      </c>
      <c r="D17" s="5">
        <v>15</v>
      </c>
      <c r="E17" s="6">
        <v>51672</v>
      </c>
      <c r="F17" s="7">
        <v>775080</v>
      </c>
      <c r="H17" s="16"/>
      <c r="I17" s="16"/>
    </row>
    <row r="18" spans="1:10" s="15" customFormat="1" ht="30" x14ac:dyDescent="0.2">
      <c r="A18" s="2" t="s">
        <v>37</v>
      </c>
      <c r="B18" s="3" t="s">
        <v>77</v>
      </c>
      <c r="C18" s="4" t="s">
        <v>31</v>
      </c>
      <c r="D18" s="5">
        <v>65</v>
      </c>
      <c r="E18" s="6">
        <v>51672</v>
      </c>
      <c r="F18" s="7">
        <v>3358680</v>
      </c>
      <c r="H18" s="16"/>
      <c r="I18" s="16"/>
    </row>
    <row r="19" spans="1:10" s="15" customFormat="1" ht="30" x14ac:dyDescent="0.2">
      <c r="A19" s="2" t="s">
        <v>40</v>
      </c>
      <c r="B19" s="3" t="s">
        <v>46</v>
      </c>
      <c r="C19" s="4" t="s">
        <v>31</v>
      </c>
      <c r="D19" s="5">
        <v>5</v>
      </c>
      <c r="E19" s="6">
        <v>952631</v>
      </c>
      <c r="F19" s="7">
        <v>4763155</v>
      </c>
      <c r="H19" s="16"/>
      <c r="I19" s="16"/>
    </row>
    <row r="20" spans="1:10" s="10" customFormat="1" ht="32" customHeight="1" x14ac:dyDescent="0.2">
      <c r="A20" s="2" t="s">
        <v>41</v>
      </c>
      <c r="B20" s="3" t="s">
        <v>42</v>
      </c>
      <c r="C20" s="4" t="s">
        <v>31</v>
      </c>
      <c r="D20" s="5">
        <v>6.5</v>
      </c>
      <c r="E20" s="6">
        <v>1031248</v>
      </c>
      <c r="F20" s="7">
        <v>6703112</v>
      </c>
      <c r="H20" s="11"/>
      <c r="I20" s="11"/>
    </row>
    <row r="21" spans="1:10" s="10" customFormat="1" ht="32" customHeight="1" x14ac:dyDescent="0.2">
      <c r="A21" s="2" t="s">
        <v>43</v>
      </c>
      <c r="B21" s="3" t="s">
        <v>44</v>
      </c>
      <c r="C21" s="4" t="s">
        <v>31</v>
      </c>
      <c r="D21" s="5">
        <v>5</v>
      </c>
      <c r="E21" s="6">
        <v>929445</v>
      </c>
      <c r="F21" s="7">
        <v>4647225</v>
      </c>
      <c r="H21" s="38" t="s">
        <v>83</v>
      </c>
      <c r="I21" s="40" t="s">
        <v>84</v>
      </c>
      <c r="J21" s="42" t="s">
        <v>85</v>
      </c>
    </row>
    <row r="22" spans="1:10" s="10" customFormat="1" ht="32" customHeight="1" x14ac:dyDescent="0.2">
      <c r="A22" s="2" t="s">
        <v>45</v>
      </c>
      <c r="B22" s="3" t="s">
        <v>48</v>
      </c>
      <c r="C22" s="4" t="s">
        <v>31</v>
      </c>
      <c r="D22" s="5">
        <v>5</v>
      </c>
      <c r="E22" s="6">
        <v>786894</v>
      </c>
      <c r="F22" s="7">
        <v>3934470</v>
      </c>
      <c r="H22" s="39">
        <f>((F5/2)+F6+F7+(F8/2)+(F9/2)+(F10/2)+(F11/2)+F12+F13+F14+F19+F20+F21+F22+F23+F24+F25+(F26/2))*1.32</f>
        <v>244352899.824</v>
      </c>
      <c r="I22" s="41">
        <f>((F5/2)+(F8/2)+(F9/2)+(F10/2)+(F11/2)+F15+F16+F17+F18+(F26/2))*1.32</f>
        <v>66675078.624000005</v>
      </c>
      <c r="J22" s="43">
        <f>SUM(F28:F36)*1.32</f>
        <v>1000238059.0752001</v>
      </c>
    </row>
    <row r="23" spans="1:10" s="10" customFormat="1" ht="32" customHeight="1" x14ac:dyDescent="0.2">
      <c r="A23" s="2" t="s">
        <v>47</v>
      </c>
      <c r="B23" s="8" t="s">
        <v>50</v>
      </c>
      <c r="C23" s="2" t="s">
        <v>13</v>
      </c>
      <c r="D23" s="5">
        <v>60</v>
      </c>
      <c r="E23" s="9">
        <v>99346</v>
      </c>
      <c r="F23" s="7">
        <v>5960760</v>
      </c>
      <c r="H23" s="11"/>
      <c r="I23" s="11"/>
    </row>
    <row r="24" spans="1:10" s="15" customFormat="1" ht="30" x14ac:dyDescent="0.2">
      <c r="A24" s="2" t="s">
        <v>49</v>
      </c>
      <c r="B24" s="8" t="s">
        <v>51</v>
      </c>
      <c r="C24" s="2" t="s">
        <v>31</v>
      </c>
      <c r="D24" s="5">
        <v>10</v>
      </c>
      <c r="E24" s="9">
        <v>856266</v>
      </c>
      <c r="F24" s="7">
        <v>8562660</v>
      </c>
      <c r="H24" s="28" t="s">
        <v>55</v>
      </c>
      <c r="I24" s="28" t="s">
        <v>68</v>
      </c>
      <c r="J24" s="29" t="s">
        <v>56</v>
      </c>
    </row>
    <row r="25" spans="1:10" s="15" customFormat="1" ht="30" x14ac:dyDescent="0.2">
      <c r="A25" s="2" t="s">
        <v>75</v>
      </c>
      <c r="B25" s="8" t="s">
        <v>52</v>
      </c>
      <c r="C25" s="2" t="s">
        <v>31</v>
      </c>
      <c r="D25" s="5">
        <v>10</v>
      </c>
      <c r="E25" s="9">
        <v>120799</v>
      </c>
      <c r="F25" s="7">
        <v>1207990</v>
      </c>
      <c r="H25" s="30">
        <f>SUM(F5:F26)</f>
        <v>235627256.40000001</v>
      </c>
      <c r="I25" s="30">
        <f>H25*0.32</f>
        <v>75400722.048000008</v>
      </c>
      <c r="J25" s="31">
        <f>H25+I25</f>
        <v>311027978.44800001</v>
      </c>
    </row>
    <row r="26" spans="1:10" s="15" customFormat="1" ht="30" x14ac:dyDescent="0.2">
      <c r="A26" s="2" t="s">
        <v>78</v>
      </c>
      <c r="B26" s="8" t="s">
        <v>79</v>
      </c>
      <c r="C26" s="2" t="s">
        <v>12</v>
      </c>
      <c r="D26" s="5">
        <v>232.4</v>
      </c>
      <c r="E26" s="9">
        <v>48186</v>
      </c>
      <c r="F26" s="7">
        <v>11198426.4</v>
      </c>
      <c r="H26" s="36"/>
      <c r="I26" s="36"/>
      <c r="J26" s="37"/>
    </row>
    <row r="27" spans="1:10" s="15" customFormat="1" ht="15" x14ac:dyDescent="0.2">
      <c r="A27" s="1">
        <v>2</v>
      </c>
      <c r="B27" s="12" t="s">
        <v>53</v>
      </c>
      <c r="C27" s="2"/>
      <c r="D27" s="5"/>
      <c r="E27" s="9"/>
      <c r="F27" s="7"/>
      <c r="H27" s="16"/>
      <c r="I27" s="16"/>
    </row>
    <row r="28" spans="1:10" ht="15" x14ac:dyDescent="0.2">
      <c r="A28" s="17" t="s">
        <v>59</v>
      </c>
      <c r="B28" s="18" t="s">
        <v>6</v>
      </c>
      <c r="C28" s="17" t="s">
        <v>7</v>
      </c>
      <c r="D28" s="26">
        <v>2508</v>
      </c>
      <c r="E28" s="19">
        <v>2785</v>
      </c>
      <c r="F28" s="19">
        <v>6984780</v>
      </c>
      <c r="H28" s="32">
        <v>456</v>
      </c>
      <c r="I28" s="32"/>
      <c r="J28" s="33"/>
    </row>
    <row r="29" spans="1:10" ht="26" x14ac:dyDescent="0.2">
      <c r="A29" s="17" t="s">
        <v>60</v>
      </c>
      <c r="B29" s="18" t="s">
        <v>71</v>
      </c>
      <c r="C29" s="17" t="s">
        <v>7</v>
      </c>
      <c r="D29" s="26">
        <v>2280</v>
      </c>
      <c r="E29" s="19">
        <v>3408</v>
      </c>
      <c r="F29" s="19">
        <v>7770240</v>
      </c>
      <c r="H29" s="34" t="s">
        <v>67</v>
      </c>
      <c r="I29" s="34"/>
      <c r="J29" s="34"/>
    </row>
    <row r="30" spans="1:10" ht="92" customHeight="1" x14ac:dyDescent="0.2">
      <c r="A30" s="17" t="s">
        <v>61</v>
      </c>
      <c r="B30" s="18" t="s">
        <v>72</v>
      </c>
      <c r="C30" s="17" t="s">
        <v>12</v>
      </c>
      <c r="D30" s="26">
        <v>866.4</v>
      </c>
      <c r="E30" s="19">
        <v>143824</v>
      </c>
      <c r="F30" s="19">
        <v>124609113.59999999</v>
      </c>
    </row>
    <row r="31" spans="1:10" ht="60" x14ac:dyDescent="0.2">
      <c r="A31" s="17" t="s">
        <v>62</v>
      </c>
      <c r="B31" s="18" t="s">
        <v>15</v>
      </c>
      <c r="C31" s="20" t="s">
        <v>7</v>
      </c>
      <c r="D31" s="27">
        <v>2508</v>
      </c>
      <c r="E31" s="21">
        <v>4315</v>
      </c>
      <c r="F31" s="19">
        <v>10822020</v>
      </c>
    </row>
    <row r="32" spans="1:10" ht="75" x14ac:dyDescent="0.2">
      <c r="A32" s="17" t="s">
        <v>63</v>
      </c>
      <c r="B32" s="18" t="s">
        <v>73</v>
      </c>
      <c r="C32" s="17" t="s">
        <v>12</v>
      </c>
      <c r="D32" s="26">
        <v>225.72</v>
      </c>
      <c r="E32" s="19">
        <v>1480134</v>
      </c>
      <c r="F32" s="19">
        <v>334095846.48000002</v>
      </c>
    </row>
    <row r="33" spans="1:10" ht="60" customHeight="1" x14ac:dyDescent="0.2">
      <c r="A33" s="17" t="s">
        <v>64</v>
      </c>
      <c r="B33" s="18" t="s">
        <v>16</v>
      </c>
      <c r="C33" s="17" t="s">
        <v>13</v>
      </c>
      <c r="D33" s="26">
        <v>912</v>
      </c>
      <c r="E33" s="19">
        <v>148501</v>
      </c>
      <c r="F33" s="19">
        <v>135432912</v>
      </c>
    </row>
    <row r="34" spans="1:10" ht="30" x14ac:dyDescent="0.2">
      <c r="A34" s="17" t="s">
        <v>65</v>
      </c>
      <c r="B34" s="18" t="s">
        <v>82</v>
      </c>
      <c r="C34" s="17" t="s">
        <v>11</v>
      </c>
      <c r="D34" s="26">
        <v>6613.3</v>
      </c>
      <c r="E34" s="19">
        <v>9496</v>
      </c>
      <c r="F34" s="19">
        <v>62799896.800000004</v>
      </c>
    </row>
    <row r="35" spans="1:10" ht="91" customHeight="1" x14ac:dyDescent="0.2">
      <c r="A35" s="17" t="s">
        <v>66</v>
      </c>
      <c r="B35" s="18" t="s">
        <v>14</v>
      </c>
      <c r="C35" s="17" t="s">
        <v>12</v>
      </c>
      <c r="D35" s="26">
        <v>63.84</v>
      </c>
      <c r="E35" s="19">
        <v>882197</v>
      </c>
      <c r="F35" s="19">
        <v>56319456.480000004</v>
      </c>
    </row>
    <row r="36" spans="1:10" ht="30" x14ac:dyDescent="0.2">
      <c r="A36" s="17" t="s">
        <v>80</v>
      </c>
      <c r="B36" s="18" t="s">
        <v>81</v>
      </c>
      <c r="C36" s="17" t="s">
        <v>13</v>
      </c>
      <c r="D36" s="26">
        <v>245</v>
      </c>
      <c r="E36" s="19">
        <v>77232</v>
      </c>
      <c r="F36" s="19">
        <v>18921840</v>
      </c>
    </row>
    <row r="37" spans="1:10" x14ac:dyDescent="0.2">
      <c r="A37" s="23"/>
      <c r="B37" s="22"/>
      <c r="C37" s="23"/>
      <c r="D37" s="14" t="s">
        <v>8</v>
      </c>
      <c r="E37" s="14"/>
      <c r="F37" s="24">
        <f>SUM(F5:F36)</f>
        <v>993383361.75999999</v>
      </c>
      <c r="H37" s="28"/>
      <c r="I37" s="28"/>
      <c r="J37" s="29"/>
    </row>
    <row r="38" spans="1:10" x14ac:dyDescent="0.2">
      <c r="A38" s="23"/>
      <c r="B38" s="22"/>
      <c r="C38" s="23"/>
      <c r="D38" s="14" t="s">
        <v>9</v>
      </c>
      <c r="E38" s="25">
        <v>0.32</v>
      </c>
      <c r="F38" s="24">
        <f>F37*E38</f>
        <v>317882675.76319999</v>
      </c>
      <c r="H38" s="30"/>
      <c r="I38" s="30"/>
      <c r="J38" s="31"/>
    </row>
    <row r="39" spans="1:10" x14ac:dyDescent="0.2">
      <c r="A39" s="23"/>
      <c r="B39" s="22"/>
      <c r="C39" s="23"/>
      <c r="D39" s="14" t="s">
        <v>10</v>
      </c>
      <c r="E39" s="14"/>
      <c r="F39" s="24">
        <f>F37+F38</f>
        <v>1311266037.5232</v>
      </c>
      <c r="G39" s="44"/>
    </row>
    <row r="40" spans="1:10" x14ac:dyDescent="0.2">
      <c r="F40" s="45"/>
    </row>
    <row r="41" spans="1:10" x14ac:dyDescent="0.2">
      <c r="A41" s="23"/>
      <c r="B41" s="22"/>
      <c r="C41" s="23"/>
      <c r="D41" s="23"/>
    </row>
    <row r="42" spans="1:10" x14ac:dyDescent="0.2">
      <c r="A42" s="23"/>
      <c r="B42" s="22"/>
      <c r="C42" s="23"/>
      <c r="D42" s="23"/>
    </row>
    <row r="43" spans="1:10" x14ac:dyDescent="0.2">
      <c r="A43" s="23"/>
      <c r="B43" s="22"/>
      <c r="C43" s="23"/>
      <c r="D43" s="23"/>
    </row>
    <row r="44" spans="1:10" x14ac:dyDescent="0.2">
      <c r="A44" s="23"/>
      <c r="B44" s="22"/>
      <c r="C44" s="23"/>
      <c r="D44" s="23"/>
    </row>
    <row r="45" spans="1:10" x14ac:dyDescent="0.2">
      <c r="A45" s="23"/>
      <c r="B45" s="22"/>
      <c r="C45" s="23"/>
      <c r="D45" s="23"/>
    </row>
    <row r="46" spans="1:10" x14ac:dyDescent="0.2">
      <c r="A46" s="23"/>
      <c r="B46" s="22"/>
      <c r="C46" s="23"/>
      <c r="D46" s="23"/>
    </row>
    <row r="47" spans="1:10" x14ac:dyDescent="0.2">
      <c r="A47" s="23"/>
      <c r="B47" s="22"/>
      <c r="C47" s="23"/>
      <c r="D47" s="23"/>
    </row>
    <row r="48" spans="1:10" x14ac:dyDescent="0.2">
      <c r="A48" s="23"/>
      <c r="B48" s="22"/>
      <c r="D48" s="23"/>
    </row>
    <row r="49" spans="1:4" x14ac:dyDescent="0.2">
      <c r="A49" s="23"/>
      <c r="D49" s="23"/>
    </row>
  </sheetData>
  <mergeCells count="1">
    <mergeCell ref="A1:F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20B5-74F1-E340-8B4A-5FE05456459B}">
  <sheetPr>
    <pageSetUpPr fitToPage="1"/>
  </sheetPr>
  <dimension ref="A1:N58"/>
  <sheetViews>
    <sheetView tabSelected="1" topLeftCell="A30" zoomScale="125" zoomScaleNormal="125" workbookViewId="0">
      <selection activeCell="I50" sqref="I50"/>
    </sheetView>
  </sheetViews>
  <sheetFormatPr baseColWidth="10" defaultRowHeight="15" x14ac:dyDescent="0.2"/>
  <cols>
    <col min="1" max="1" width="22.6640625" style="46" customWidth="1"/>
    <col min="2" max="2" width="20.6640625" style="46" customWidth="1"/>
    <col min="3" max="3" width="9.5" style="46" customWidth="1"/>
    <col min="4" max="4" width="14.1640625" style="46" customWidth="1"/>
    <col min="5" max="5" width="11.1640625" style="46" customWidth="1"/>
    <col min="6" max="6" width="11.83203125" style="46" customWidth="1"/>
    <col min="7" max="7" width="10" style="46" customWidth="1"/>
    <col min="8" max="8" width="15.33203125" style="46" customWidth="1"/>
    <col min="9" max="9" width="13.6640625" style="46" customWidth="1"/>
    <col min="10" max="10" width="25.33203125" style="46" bestFit="1" customWidth="1"/>
    <col min="11" max="11" width="12.5" style="46" bestFit="1" customWidth="1"/>
    <col min="12" max="256" width="10.83203125" style="46"/>
    <col min="257" max="257" width="22.6640625" style="46" customWidth="1"/>
    <col min="258" max="258" width="20.6640625" style="46" customWidth="1"/>
    <col min="259" max="259" width="9.5" style="46" customWidth="1"/>
    <col min="260" max="260" width="14.1640625" style="46" customWidth="1"/>
    <col min="261" max="261" width="11.1640625" style="46" customWidth="1"/>
    <col min="262" max="262" width="11.83203125" style="46" customWidth="1"/>
    <col min="263" max="263" width="10" style="46" customWidth="1"/>
    <col min="264" max="264" width="15.33203125" style="46" customWidth="1"/>
    <col min="265" max="265" width="13.6640625" style="46" customWidth="1"/>
    <col min="266" max="266" width="22.6640625" style="46" customWidth="1"/>
    <col min="267" max="267" width="12.5" style="46" bestFit="1" customWidth="1"/>
    <col min="268" max="512" width="10.83203125" style="46"/>
    <col min="513" max="513" width="22.6640625" style="46" customWidth="1"/>
    <col min="514" max="514" width="20.6640625" style="46" customWidth="1"/>
    <col min="515" max="515" width="9.5" style="46" customWidth="1"/>
    <col min="516" max="516" width="14.1640625" style="46" customWidth="1"/>
    <col min="517" max="517" width="11.1640625" style="46" customWidth="1"/>
    <col min="518" max="518" width="11.83203125" style="46" customWidth="1"/>
    <col min="519" max="519" width="10" style="46" customWidth="1"/>
    <col min="520" max="520" width="15.33203125" style="46" customWidth="1"/>
    <col min="521" max="521" width="13.6640625" style="46" customWidth="1"/>
    <col min="522" max="522" width="22.6640625" style="46" customWidth="1"/>
    <col min="523" max="523" width="12.5" style="46" bestFit="1" customWidth="1"/>
    <col min="524" max="768" width="10.83203125" style="46"/>
    <col min="769" max="769" width="22.6640625" style="46" customWidth="1"/>
    <col min="770" max="770" width="20.6640625" style="46" customWidth="1"/>
    <col min="771" max="771" width="9.5" style="46" customWidth="1"/>
    <col min="772" max="772" width="14.1640625" style="46" customWidth="1"/>
    <col min="773" max="773" width="11.1640625" style="46" customWidth="1"/>
    <col min="774" max="774" width="11.83203125" style="46" customWidth="1"/>
    <col min="775" max="775" width="10" style="46" customWidth="1"/>
    <col min="776" max="776" width="15.33203125" style="46" customWidth="1"/>
    <col min="777" max="777" width="13.6640625" style="46" customWidth="1"/>
    <col min="778" max="778" width="22.6640625" style="46" customWidth="1"/>
    <col min="779" max="779" width="12.5" style="46" bestFit="1" customWidth="1"/>
    <col min="780" max="1024" width="10.83203125" style="46"/>
    <col min="1025" max="1025" width="22.6640625" style="46" customWidth="1"/>
    <col min="1026" max="1026" width="20.6640625" style="46" customWidth="1"/>
    <col min="1027" max="1027" width="9.5" style="46" customWidth="1"/>
    <col min="1028" max="1028" width="14.1640625" style="46" customWidth="1"/>
    <col min="1029" max="1029" width="11.1640625" style="46" customWidth="1"/>
    <col min="1030" max="1030" width="11.83203125" style="46" customWidth="1"/>
    <col min="1031" max="1031" width="10" style="46" customWidth="1"/>
    <col min="1032" max="1032" width="15.33203125" style="46" customWidth="1"/>
    <col min="1033" max="1033" width="13.6640625" style="46" customWidth="1"/>
    <col min="1034" max="1034" width="22.6640625" style="46" customWidth="1"/>
    <col min="1035" max="1035" width="12.5" style="46" bestFit="1" customWidth="1"/>
    <col min="1036" max="1280" width="10.83203125" style="46"/>
    <col min="1281" max="1281" width="22.6640625" style="46" customWidth="1"/>
    <col min="1282" max="1282" width="20.6640625" style="46" customWidth="1"/>
    <col min="1283" max="1283" width="9.5" style="46" customWidth="1"/>
    <col min="1284" max="1284" width="14.1640625" style="46" customWidth="1"/>
    <col min="1285" max="1285" width="11.1640625" style="46" customWidth="1"/>
    <col min="1286" max="1286" width="11.83203125" style="46" customWidth="1"/>
    <col min="1287" max="1287" width="10" style="46" customWidth="1"/>
    <col min="1288" max="1288" width="15.33203125" style="46" customWidth="1"/>
    <col min="1289" max="1289" width="13.6640625" style="46" customWidth="1"/>
    <col min="1290" max="1290" width="22.6640625" style="46" customWidth="1"/>
    <col min="1291" max="1291" width="12.5" style="46" bestFit="1" customWidth="1"/>
    <col min="1292" max="1536" width="10.83203125" style="46"/>
    <col min="1537" max="1537" width="22.6640625" style="46" customWidth="1"/>
    <col min="1538" max="1538" width="20.6640625" style="46" customWidth="1"/>
    <col min="1539" max="1539" width="9.5" style="46" customWidth="1"/>
    <col min="1540" max="1540" width="14.1640625" style="46" customWidth="1"/>
    <col min="1541" max="1541" width="11.1640625" style="46" customWidth="1"/>
    <col min="1542" max="1542" width="11.83203125" style="46" customWidth="1"/>
    <col min="1543" max="1543" width="10" style="46" customWidth="1"/>
    <col min="1544" max="1544" width="15.33203125" style="46" customWidth="1"/>
    <col min="1545" max="1545" width="13.6640625" style="46" customWidth="1"/>
    <col min="1546" max="1546" width="22.6640625" style="46" customWidth="1"/>
    <col min="1547" max="1547" width="12.5" style="46" bestFit="1" customWidth="1"/>
    <col min="1548" max="1792" width="10.83203125" style="46"/>
    <col min="1793" max="1793" width="22.6640625" style="46" customWidth="1"/>
    <col min="1794" max="1794" width="20.6640625" style="46" customWidth="1"/>
    <col min="1795" max="1795" width="9.5" style="46" customWidth="1"/>
    <col min="1796" max="1796" width="14.1640625" style="46" customWidth="1"/>
    <col min="1797" max="1797" width="11.1640625" style="46" customWidth="1"/>
    <col min="1798" max="1798" width="11.83203125" style="46" customWidth="1"/>
    <col min="1799" max="1799" width="10" style="46" customWidth="1"/>
    <col min="1800" max="1800" width="15.33203125" style="46" customWidth="1"/>
    <col min="1801" max="1801" width="13.6640625" style="46" customWidth="1"/>
    <col min="1802" max="1802" width="22.6640625" style="46" customWidth="1"/>
    <col min="1803" max="1803" width="12.5" style="46" bestFit="1" customWidth="1"/>
    <col min="1804" max="2048" width="10.83203125" style="46"/>
    <col min="2049" max="2049" width="22.6640625" style="46" customWidth="1"/>
    <col min="2050" max="2050" width="20.6640625" style="46" customWidth="1"/>
    <col min="2051" max="2051" width="9.5" style="46" customWidth="1"/>
    <col min="2052" max="2052" width="14.1640625" style="46" customWidth="1"/>
    <col min="2053" max="2053" width="11.1640625" style="46" customWidth="1"/>
    <col min="2054" max="2054" width="11.83203125" style="46" customWidth="1"/>
    <col min="2055" max="2055" width="10" style="46" customWidth="1"/>
    <col min="2056" max="2056" width="15.33203125" style="46" customWidth="1"/>
    <col min="2057" max="2057" width="13.6640625" style="46" customWidth="1"/>
    <col min="2058" max="2058" width="22.6640625" style="46" customWidth="1"/>
    <col min="2059" max="2059" width="12.5" style="46" bestFit="1" customWidth="1"/>
    <col min="2060" max="2304" width="10.83203125" style="46"/>
    <col min="2305" max="2305" width="22.6640625" style="46" customWidth="1"/>
    <col min="2306" max="2306" width="20.6640625" style="46" customWidth="1"/>
    <col min="2307" max="2307" width="9.5" style="46" customWidth="1"/>
    <col min="2308" max="2308" width="14.1640625" style="46" customWidth="1"/>
    <col min="2309" max="2309" width="11.1640625" style="46" customWidth="1"/>
    <col min="2310" max="2310" width="11.83203125" style="46" customWidth="1"/>
    <col min="2311" max="2311" width="10" style="46" customWidth="1"/>
    <col min="2312" max="2312" width="15.33203125" style="46" customWidth="1"/>
    <col min="2313" max="2313" width="13.6640625" style="46" customWidth="1"/>
    <col min="2314" max="2314" width="22.6640625" style="46" customWidth="1"/>
    <col min="2315" max="2315" width="12.5" style="46" bestFit="1" customWidth="1"/>
    <col min="2316" max="2560" width="10.83203125" style="46"/>
    <col min="2561" max="2561" width="22.6640625" style="46" customWidth="1"/>
    <col min="2562" max="2562" width="20.6640625" style="46" customWidth="1"/>
    <col min="2563" max="2563" width="9.5" style="46" customWidth="1"/>
    <col min="2564" max="2564" width="14.1640625" style="46" customWidth="1"/>
    <col min="2565" max="2565" width="11.1640625" style="46" customWidth="1"/>
    <col min="2566" max="2566" width="11.83203125" style="46" customWidth="1"/>
    <col min="2567" max="2567" width="10" style="46" customWidth="1"/>
    <col min="2568" max="2568" width="15.33203125" style="46" customWidth="1"/>
    <col min="2569" max="2569" width="13.6640625" style="46" customWidth="1"/>
    <col min="2570" max="2570" width="22.6640625" style="46" customWidth="1"/>
    <col min="2571" max="2571" width="12.5" style="46" bestFit="1" customWidth="1"/>
    <col min="2572" max="2816" width="10.83203125" style="46"/>
    <col min="2817" max="2817" width="22.6640625" style="46" customWidth="1"/>
    <col min="2818" max="2818" width="20.6640625" style="46" customWidth="1"/>
    <col min="2819" max="2819" width="9.5" style="46" customWidth="1"/>
    <col min="2820" max="2820" width="14.1640625" style="46" customWidth="1"/>
    <col min="2821" max="2821" width="11.1640625" style="46" customWidth="1"/>
    <col min="2822" max="2822" width="11.83203125" style="46" customWidth="1"/>
    <col min="2823" max="2823" width="10" style="46" customWidth="1"/>
    <col min="2824" max="2824" width="15.33203125" style="46" customWidth="1"/>
    <col min="2825" max="2825" width="13.6640625" style="46" customWidth="1"/>
    <col min="2826" max="2826" width="22.6640625" style="46" customWidth="1"/>
    <col min="2827" max="2827" width="12.5" style="46" bestFit="1" customWidth="1"/>
    <col min="2828" max="3072" width="10.83203125" style="46"/>
    <col min="3073" max="3073" width="22.6640625" style="46" customWidth="1"/>
    <col min="3074" max="3074" width="20.6640625" style="46" customWidth="1"/>
    <col min="3075" max="3075" width="9.5" style="46" customWidth="1"/>
    <col min="3076" max="3076" width="14.1640625" style="46" customWidth="1"/>
    <col min="3077" max="3077" width="11.1640625" style="46" customWidth="1"/>
    <col min="3078" max="3078" width="11.83203125" style="46" customWidth="1"/>
    <col min="3079" max="3079" width="10" style="46" customWidth="1"/>
    <col min="3080" max="3080" width="15.33203125" style="46" customWidth="1"/>
    <col min="3081" max="3081" width="13.6640625" style="46" customWidth="1"/>
    <col min="3082" max="3082" width="22.6640625" style="46" customWidth="1"/>
    <col min="3083" max="3083" width="12.5" style="46" bestFit="1" customWidth="1"/>
    <col min="3084" max="3328" width="10.83203125" style="46"/>
    <col min="3329" max="3329" width="22.6640625" style="46" customWidth="1"/>
    <col min="3330" max="3330" width="20.6640625" style="46" customWidth="1"/>
    <col min="3331" max="3331" width="9.5" style="46" customWidth="1"/>
    <col min="3332" max="3332" width="14.1640625" style="46" customWidth="1"/>
    <col min="3333" max="3333" width="11.1640625" style="46" customWidth="1"/>
    <col min="3334" max="3334" width="11.83203125" style="46" customWidth="1"/>
    <col min="3335" max="3335" width="10" style="46" customWidth="1"/>
    <col min="3336" max="3336" width="15.33203125" style="46" customWidth="1"/>
    <col min="3337" max="3337" width="13.6640625" style="46" customWidth="1"/>
    <col min="3338" max="3338" width="22.6640625" style="46" customWidth="1"/>
    <col min="3339" max="3339" width="12.5" style="46" bestFit="1" customWidth="1"/>
    <col min="3340" max="3584" width="10.83203125" style="46"/>
    <col min="3585" max="3585" width="22.6640625" style="46" customWidth="1"/>
    <col min="3586" max="3586" width="20.6640625" style="46" customWidth="1"/>
    <col min="3587" max="3587" width="9.5" style="46" customWidth="1"/>
    <col min="3588" max="3588" width="14.1640625" style="46" customWidth="1"/>
    <col min="3589" max="3589" width="11.1640625" style="46" customWidth="1"/>
    <col min="3590" max="3590" width="11.83203125" style="46" customWidth="1"/>
    <col min="3591" max="3591" width="10" style="46" customWidth="1"/>
    <col min="3592" max="3592" width="15.33203125" style="46" customWidth="1"/>
    <col min="3593" max="3593" width="13.6640625" style="46" customWidth="1"/>
    <col min="3594" max="3594" width="22.6640625" style="46" customWidth="1"/>
    <col min="3595" max="3595" width="12.5" style="46" bestFit="1" customWidth="1"/>
    <col min="3596" max="3840" width="10.83203125" style="46"/>
    <col min="3841" max="3841" width="22.6640625" style="46" customWidth="1"/>
    <col min="3842" max="3842" width="20.6640625" style="46" customWidth="1"/>
    <col min="3843" max="3843" width="9.5" style="46" customWidth="1"/>
    <col min="3844" max="3844" width="14.1640625" style="46" customWidth="1"/>
    <col min="3845" max="3845" width="11.1640625" style="46" customWidth="1"/>
    <col min="3846" max="3846" width="11.83203125" style="46" customWidth="1"/>
    <col min="3847" max="3847" width="10" style="46" customWidth="1"/>
    <col min="3848" max="3848" width="15.33203125" style="46" customWidth="1"/>
    <col min="3849" max="3849" width="13.6640625" style="46" customWidth="1"/>
    <col min="3850" max="3850" width="22.6640625" style="46" customWidth="1"/>
    <col min="3851" max="3851" width="12.5" style="46" bestFit="1" customWidth="1"/>
    <col min="3852" max="4096" width="10.83203125" style="46"/>
    <col min="4097" max="4097" width="22.6640625" style="46" customWidth="1"/>
    <col min="4098" max="4098" width="20.6640625" style="46" customWidth="1"/>
    <col min="4099" max="4099" width="9.5" style="46" customWidth="1"/>
    <col min="4100" max="4100" width="14.1640625" style="46" customWidth="1"/>
    <col min="4101" max="4101" width="11.1640625" style="46" customWidth="1"/>
    <col min="4102" max="4102" width="11.83203125" style="46" customWidth="1"/>
    <col min="4103" max="4103" width="10" style="46" customWidth="1"/>
    <col min="4104" max="4104" width="15.33203125" style="46" customWidth="1"/>
    <col min="4105" max="4105" width="13.6640625" style="46" customWidth="1"/>
    <col min="4106" max="4106" width="22.6640625" style="46" customWidth="1"/>
    <col min="4107" max="4107" width="12.5" style="46" bestFit="1" customWidth="1"/>
    <col min="4108" max="4352" width="10.83203125" style="46"/>
    <col min="4353" max="4353" width="22.6640625" style="46" customWidth="1"/>
    <col min="4354" max="4354" width="20.6640625" style="46" customWidth="1"/>
    <col min="4355" max="4355" width="9.5" style="46" customWidth="1"/>
    <col min="4356" max="4356" width="14.1640625" style="46" customWidth="1"/>
    <col min="4357" max="4357" width="11.1640625" style="46" customWidth="1"/>
    <col min="4358" max="4358" width="11.83203125" style="46" customWidth="1"/>
    <col min="4359" max="4359" width="10" style="46" customWidth="1"/>
    <col min="4360" max="4360" width="15.33203125" style="46" customWidth="1"/>
    <col min="4361" max="4361" width="13.6640625" style="46" customWidth="1"/>
    <col min="4362" max="4362" width="22.6640625" style="46" customWidth="1"/>
    <col min="4363" max="4363" width="12.5" style="46" bestFit="1" customWidth="1"/>
    <col min="4364" max="4608" width="10.83203125" style="46"/>
    <col min="4609" max="4609" width="22.6640625" style="46" customWidth="1"/>
    <col min="4610" max="4610" width="20.6640625" style="46" customWidth="1"/>
    <col min="4611" max="4611" width="9.5" style="46" customWidth="1"/>
    <col min="4612" max="4612" width="14.1640625" style="46" customWidth="1"/>
    <col min="4613" max="4613" width="11.1640625" style="46" customWidth="1"/>
    <col min="4614" max="4614" width="11.83203125" style="46" customWidth="1"/>
    <col min="4615" max="4615" width="10" style="46" customWidth="1"/>
    <col min="4616" max="4616" width="15.33203125" style="46" customWidth="1"/>
    <col min="4617" max="4617" width="13.6640625" style="46" customWidth="1"/>
    <col min="4618" max="4618" width="22.6640625" style="46" customWidth="1"/>
    <col min="4619" max="4619" width="12.5" style="46" bestFit="1" customWidth="1"/>
    <col min="4620" max="4864" width="10.83203125" style="46"/>
    <col min="4865" max="4865" width="22.6640625" style="46" customWidth="1"/>
    <col min="4866" max="4866" width="20.6640625" style="46" customWidth="1"/>
    <col min="4867" max="4867" width="9.5" style="46" customWidth="1"/>
    <col min="4868" max="4868" width="14.1640625" style="46" customWidth="1"/>
    <col min="4869" max="4869" width="11.1640625" style="46" customWidth="1"/>
    <col min="4870" max="4870" width="11.83203125" style="46" customWidth="1"/>
    <col min="4871" max="4871" width="10" style="46" customWidth="1"/>
    <col min="4872" max="4872" width="15.33203125" style="46" customWidth="1"/>
    <col min="4873" max="4873" width="13.6640625" style="46" customWidth="1"/>
    <col min="4874" max="4874" width="22.6640625" style="46" customWidth="1"/>
    <col min="4875" max="4875" width="12.5" style="46" bestFit="1" customWidth="1"/>
    <col min="4876" max="5120" width="10.83203125" style="46"/>
    <col min="5121" max="5121" width="22.6640625" style="46" customWidth="1"/>
    <col min="5122" max="5122" width="20.6640625" style="46" customWidth="1"/>
    <col min="5123" max="5123" width="9.5" style="46" customWidth="1"/>
    <col min="5124" max="5124" width="14.1640625" style="46" customWidth="1"/>
    <col min="5125" max="5125" width="11.1640625" style="46" customWidth="1"/>
    <col min="5126" max="5126" width="11.83203125" style="46" customWidth="1"/>
    <col min="5127" max="5127" width="10" style="46" customWidth="1"/>
    <col min="5128" max="5128" width="15.33203125" style="46" customWidth="1"/>
    <col min="5129" max="5129" width="13.6640625" style="46" customWidth="1"/>
    <col min="5130" max="5130" width="22.6640625" style="46" customWidth="1"/>
    <col min="5131" max="5131" width="12.5" style="46" bestFit="1" customWidth="1"/>
    <col min="5132" max="5376" width="10.83203125" style="46"/>
    <col min="5377" max="5377" width="22.6640625" style="46" customWidth="1"/>
    <col min="5378" max="5378" width="20.6640625" style="46" customWidth="1"/>
    <col min="5379" max="5379" width="9.5" style="46" customWidth="1"/>
    <col min="5380" max="5380" width="14.1640625" style="46" customWidth="1"/>
    <col min="5381" max="5381" width="11.1640625" style="46" customWidth="1"/>
    <col min="5382" max="5382" width="11.83203125" style="46" customWidth="1"/>
    <col min="5383" max="5383" width="10" style="46" customWidth="1"/>
    <col min="5384" max="5384" width="15.33203125" style="46" customWidth="1"/>
    <col min="5385" max="5385" width="13.6640625" style="46" customWidth="1"/>
    <col min="5386" max="5386" width="22.6640625" style="46" customWidth="1"/>
    <col min="5387" max="5387" width="12.5" style="46" bestFit="1" customWidth="1"/>
    <col min="5388" max="5632" width="10.83203125" style="46"/>
    <col min="5633" max="5633" width="22.6640625" style="46" customWidth="1"/>
    <col min="5634" max="5634" width="20.6640625" style="46" customWidth="1"/>
    <col min="5635" max="5635" width="9.5" style="46" customWidth="1"/>
    <col min="5636" max="5636" width="14.1640625" style="46" customWidth="1"/>
    <col min="5637" max="5637" width="11.1640625" style="46" customWidth="1"/>
    <col min="5638" max="5638" width="11.83203125" style="46" customWidth="1"/>
    <col min="5639" max="5639" width="10" style="46" customWidth="1"/>
    <col min="5640" max="5640" width="15.33203125" style="46" customWidth="1"/>
    <col min="5641" max="5641" width="13.6640625" style="46" customWidth="1"/>
    <col min="5642" max="5642" width="22.6640625" style="46" customWidth="1"/>
    <col min="5643" max="5643" width="12.5" style="46" bestFit="1" customWidth="1"/>
    <col min="5644" max="5888" width="10.83203125" style="46"/>
    <col min="5889" max="5889" width="22.6640625" style="46" customWidth="1"/>
    <col min="5890" max="5890" width="20.6640625" style="46" customWidth="1"/>
    <col min="5891" max="5891" width="9.5" style="46" customWidth="1"/>
    <col min="5892" max="5892" width="14.1640625" style="46" customWidth="1"/>
    <col min="5893" max="5893" width="11.1640625" style="46" customWidth="1"/>
    <col min="5894" max="5894" width="11.83203125" style="46" customWidth="1"/>
    <col min="5895" max="5895" width="10" style="46" customWidth="1"/>
    <col min="5896" max="5896" width="15.33203125" style="46" customWidth="1"/>
    <col min="5897" max="5897" width="13.6640625" style="46" customWidth="1"/>
    <col min="5898" max="5898" width="22.6640625" style="46" customWidth="1"/>
    <col min="5899" max="5899" width="12.5" style="46" bestFit="1" customWidth="1"/>
    <col min="5900" max="6144" width="10.83203125" style="46"/>
    <col min="6145" max="6145" width="22.6640625" style="46" customWidth="1"/>
    <col min="6146" max="6146" width="20.6640625" style="46" customWidth="1"/>
    <col min="6147" max="6147" width="9.5" style="46" customWidth="1"/>
    <col min="6148" max="6148" width="14.1640625" style="46" customWidth="1"/>
    <col min="6149" max="6149" width="11.1640625" style="46" customWidth="1"/>
    <col min="6150" max="6150" width="11.83203125" style="46" customWidth="1"/>
    <col min="6151" max="6151" width="10" style="46" customWidth="1"/>
    <col min="6152" max="6152" width="15.33203125" style="46" customWidth="1"/>
    <col min="6153" max="6153" width="13.6640625" style="46" customWidth="1"/>
    <col min="6154" max="6154" width="22.6640625" style="46" customWidth="1"/>
    <col min="6155" max="6155" width="12.5" style="46" bestFit="1" customWidth="1"/>
    <col min="6156" max="6400" width="10.83203125" style="46"/>
    <col min="6401" max="6401" width="22.6640625" style="46" customWidth="1"/>
    <col min="6402" max="6402" width="20.6640625" style="46" customWidth="1"/>
    <col min="6403" max="6403" width="9.5" style="46" customWidth="1"/>
    <col min="6404" max="6404" width="14.1640625" style="46" customWidth="1"/>
    <col min="6405" max="6405" width="11.1640625" style="46" customWidth="1"/>
    <col min="6406" max="6406" width="11.83203125" style="46" customWidth="1"/>
    <col min="6407" max="6407" width="10" style="46" customWidth="1"/>
    <col min="6408" max="6408" width="15.33203125" style="46" customWidth="1"/>
    <col min="6409" max="6409" width="13.6640625" style="46" customWidth="1"/>
    <col min="6410" max="6410" width="22.6640625" style="46" customWidth="1"/>
    <col min="6411" max="6411" width="12.5" style="46" bestFit="1" customWidth="1"/>
    <col min="6412" max="6656" width="10.83203125" style="46"/>
    <col min="6657" max="6657" width="22.6640625" style="46" customWidth="1"/>
    <col min="6658" max="6658" width="20.6640625" style="46" customWidth="1"/>
    <col min="6659" max="6659" width="9.5" style="46" customWidth="1"/>
    <col min="6660" max="6660" width="14.1640625" style="46" customWidth="1"/>
    <col min="6661" max="6661" width="11.1640625" style="46" customWidth="1"/>
    <col min="6662" max="6662" width="11.83203125" style="46" customWidth="1"/>
    <col min="6663" max="6663" width="10" style="46" customWidth="1"/>
    <col min="6664" max="6664" width="15.33203125" style="46" customWidth="1"/>
    <col min="6665" max="6665" width="13.6640625" style="46" customWidth="1"/>
    <col min="6666" max="6666" width="22.6640625" style="46" customWidth="1"/>
    <col min="6667" max="6667" width="12.5" style="46" bestFit="1" customWidth="1"/>
    <col min="6668" max="6912" width="10.83203125" style="46"/>
    <col min="6913" max="6913" width="22.6640625" style="46" customWidth="1"/>
    <col min="6914" max="6914" width="20.6640625" style="46" customWidth="1"/>
    <col min="6915" max="6915" width="9.5" style="46" customWidth="1"/>
    <col min="6916" max="6916" width="14.1640625" style="46" customWidth="1"/>
    <col min="6917" max="6917" width="11.1640625" style="46" customWidth="1"/>
    <col min="6918" max="6918" width="11.83203125" style="46" customWidth="1"/>
    <col min="6919" max="6919" width="10" style="46" customWidth="1"/>
    <col min="6920" max="6920" width="15.33203125" style="46" customWidth="1"/>
    <col min="6921" max="6921" width="13.6640625" style="46" customWidth="1"/>
    <col min="6922" max="6922" width="22.6640625" style="46" customWidth="1"/>
    <col min="6923" max="6923" width="12.5" style="46" bestFit="1" customWidth="1"/>
    <col min="6924" max="7168" width="10.83203125" style="46"/>
    <col min="7169" max="7169" width="22.6640625" style="46" customWidth="1"/>
    <col min="7170" max="7170" width="20.6640625" style="46" customWidth="1"/>
    <col min="7171" max="7171" width="9.5" style="46" customWidth="1"/>
    <col min="7172" max="7172" width="14.1640625" style="46" customWidth="1"/>
    <col min="7173" max="7173" width="11.1640625" style="46" customWidth="1"/>
    <col min="7174" max="7174" width="11.83203125" style="46" customWidth="1"/>
    <col min="7175" max="7175" width="10" style="46" customWidth="1"/>
    <col min="7176" max="7176" width="15.33203125" style="46" customWidth="1"/>
    <col min="7177" max="7177" width="13.6640625" style="46" customWidth="1"/>
    <col min="7178" max="7178" width="22.6640625" style="46" customWidth="1"/>
    <col min="7179" max="7179" width="12.5" style="46" bestFit="1" customWidth="1"/>
    <col min="7180" max="7424" width="10.83203125" style="46"/>
    <col min="7425" max="7425" width="22.6640625" style="46" customWidth="1"/>
    <col min="7426" max="7426" width="20.6640625" style="46" customWidth="1"/>
    <col min="7427" max="7427" width="9.5" style="46" customWidth="1"/>
    <col min="7428" max="7428" width="14.1640625" style="46" customWidth="1"/>
    <col min="7429" max="7429" width="11.1640625" style="46" customWidth="1"/>
    <col min="7430" max="7430" width="11.83203125" style="46" customWidth="1"/>
    <col min="7431" max="7431" width="10" style="46" customWidth="1"/>
    <col min="7432" max="7432" width="15.33203125" style="46" customWidth="1"/>
    <col min="7433" max="7433" width="13.6640625" style="46" customWidth="1"/>
    <col min="7434" max="7434" width="22.6640625" style="46" customWidth="1"/>
    <col min="7435" max="7435" width="12.5" style="46" bestFit="1" customWidth="1"/>
    <col min="7436" max="7680" width="10.83203125" style="46"/>
    <col min="7681" max="7681" width="22.6640625" style="46" customWidth="1"/>
    <col min="7682" max="7682" width="20.6640625" style="46" customWidth="1"/>
    <col min="7683" max="7683" width="9.5" style="46" customWidth="1"/>
    <col min="7684" max="7684" width="14.1640625" style="46" customWidth="1"/>
    <col min="7685" max="7685" width="11.1640625" style="46" customWidth="1"/>
    <col min="7686" max="7686" width="11.83203125" style="46" customWidth="1"/>
    <col min="7687" max="7687" width="10" style="46" customWidth="1"/>
    <col min="7688" max="7688" width="15.33203125" style="46" customWidth="1"/>
    <col min="7689" max="7689" width="13.6640625" style="46" customWidth="1"/>
    <col min="7690" max="7690" width="22.6640625" style="46" customWidth="1"/>
    <col min="7691" max="7691" width="12.5" style="46" bestFit="1" customWidth="1"/>
    <col min="7692" max="7936" width="10.83203125" style="46"/>
    <col min="7937" max="7937" width="22.6640625" style="46" customWidth="1"/>
    <col min="7938" max="7938" width="20.6640625" style="46" customWidth="1"/>
    <col min="7939" max="7939" width="9.5" style="46" customWidth="1"/>
    <col min="7940" max="7940" width="14.1640625" style="46" customWidth="1"/>
    <col min="7941" max="7941" width="11.1640625" style="46" customWidth="1"/>
    <col min="7942" max="7942" width="11.83203125" style="46" customWidth="1"/>
    <col min="7943" max="7943" width="10" style="46" customWidth="1"/>
    <col min="7944" max="7944" width="15.33203125" style="46" customWidth="1"/>
    <col min="7945" max="7945" width="13.6640625" style="46" customWidth="1"/>
    <col min="7946" max="7946" width="22.6640625" style="46" customWidth="1"/>
    <col min="7947" max="7947" width="12.5" style="46" bestFit="1" customWidth="1"/>
    <col min="7948" max="8192" width="10.83203125" style="46"/>
    <col min="8193" max="8193" width="22.6640625" style="46" customWidth="1"/>
    <col min="8194" max="8194" width="20.6640625" style="46" customWidth="1"/>
    <col min="8195" max="8195" width="9.5" style="46" customWidth="1"/>
    <col min="8196" max="8196" width="14.1640625" style="46" customWidth="1"/>
    <col min="8197" max="8197" width="11.1640625" style="46" customWidth="1"/>
    <col min="8198" max="8198" width="11.83203125" style="46" customWidth="1"/>
    <col min="8199" max="8199" width="10" style="46" customWidth="1"/>
    <col min="8200" max="8200" width="15.33203125" style="46" customWidth="1"/>
    <col min="8201" max="8201" width="13.6640625" style="46" customWidth="1"/>
    <col min="8202" max="8202" width="22.6640625" style="46" customWidth="1"/>
    <col min="8203" max="8203" width="12.5" style="46" bestFit="1" customWidth="1"/>
    <col min="8204" max="8448" width="10.83203125" style="46"/>
    <col min="8449" max="8449" width="22.6640625" style="46" customWidth="1"/>
    <col min="8450" max="8450" width="20.6640625" style="46" customWidth="1"/>
    <col min="8451" max="8451" width="9.5" style="46" customWidth="1"/>
    <col min="8452" max="8452" width="14.1640625" style="46" customWidth="1"/>
    <col min="8453" max="8453" width="11.1640625" style="46" customWidth="1"/>
    <col min="8454" max="8454" width="11.83203125" style="46" customWidth="1"/>
    <col min="8455" max="8455" width="10" style="46" customWidth="1"/>
    <col min="8456" max="8456" width="15.33203125" style="46" customWidth="1"/>
    <col min="8457" max="8457" width="13.6640625" style="46" customWidth="1"/>
    <col min="8458" max="8458" width="22.6640625" style="46" customWidth="1"/>
    <col min="8459" max="8459" width="12.5" style="46" bestFit="1" customWidth="1"/>
    <col min="8460" max="8704" width="10.83203125" style="46"/>
    <col min="8705" max="8705" width="22.6640625" style="46" customWidth="1"/>
    <col min="8706" max="8706" width="20.6640625" style="46" customWidth="1"/>
    <col min="8707" max="8707" width="9.5" style="46" customWidth="1"/>
    <col min="8708" max="8708" width="14.1640625" style="46" customWidth="1"/>
    <col min="8709" max="8709" width="11.1640625" style="46" customWidth="1"/>
    <col min="8710" max="8710" width="11.83203125" style="46" customWidth="1"/>
    <col min="8711" max="8711" width="10" style="46" customWidth="1"/>
    <col min="8712" max="8712" width="15.33203125" style="46" customWidth="1"/>
    <col min="8713" max="8713" width="13.6640625" style="46" customWidth="1"/>
    <col min="8714" max="8714" width="22.6640625" style="46" customWidth="1"/>
    <col min="8715" max="8715" width="12.5" style="46" bestFit="1" customWidth="1"/>
    <col min="8716" max="8960" width="10.83203125" style="46"/>
    <col min="8961" max="8961" width="22.6640625" style="46" customWidth="1"/>
    <col min="8962" max="8962" width="20.6640625" style="46" customWidth="1"/>
    <col min="8963" max="8963" width="9.5" style="46" customWidth="1"/>
    <col min="8964" max="8964" width="14.1640625" style="46" customWidth="1"/>
    <col min="8965" max="8965" width="11.1640625" style="46" customWidth="1"/>
    <col min="8966" max="8966" width="11.83203125" style="46" customWidth="1"/>
    <col min="8967" max="8967" width="10" style="46" customWidth="1"/>
    <col min="8968" max="8968" width="15.33203125" style="46" customWidth="1"/>
    <col min="8969" max="8969" width="13.6640625" style="46" customWidth="1"/>
    <col min="8970" max="8970" width="22.6640625" style="46" customWidth="1"/>
    <col min="8971" max="8971" width="12.5" style="46" bestFit="1" customWidth="1"/>
    <col min="8972" max="9216" width="10.83203125" style="46"/>
    <col min="9217" max="9217" width="22.6640625" style="46" customWidth="1"/>
    <col min="9218" max="9218" width="20.6640625" style="46" customWidth="1"/>
    <col min="9219" max="9219" width="9.5" style="46" customWidth="1"/>
    <col min="9220" max="9220" width="14.1640625" style="46" customWidth="1"/>
    <col min="9221" max="9221" width="11.1640625" style="46" customWidth="1"/>
    <col min="9222" max="9222" width="11.83203125" style="46" customWidth="1"/>
    <col min="9223" max="9223" width="10" style="46" customWidth="1"/>
    <col min="9224" max="9224" width="15.33203125" style="46" customWidth="1"/>
    <col min="9225" max="9225" width="13.6640625" style="46" customWidth="1"/>
    <col min="9226" max="9226" width="22.6640625" style="46" customWidth="1"/>
    <col min="9227" max="9227" width="12.5" style="46" bestFit="1" customWidth="1"/>
    <col min="9228" max="9472" width="10.83203125" style="46"/>
    <col min="9473" max="9473" width="22.6640625" style="46" customWidth="1"/>
    <col min="9474" max="9474" width="20.6640625" style="46" customWidth="1"/>
    <col min="9475" max="9475" width="9.5" style="46" customWidth="1"/>
    <col min="9476" max="9476" width="14.1640625" style="46" customWidth="1"/>
    <col min="9477" max="9477" width="11.1640625" style="46" customWidth="1"/>
    <col min="9478" max="9478" width="11.83203125" style="46" customWidth="1"/>
    <col min="9479" max="9479" width="10" style="46" customWidth="1"/>
    <col min="9480" max="9480" width="15.33203125" style="46" customWidth="1"/>
    <col min="9481" max="9481" width="13.6640625" style="46" customWidth="1"/>
    <col min="9482" max="9482" width="22.6640625" style="46" customWidth="1"/>
    <col min="9483" max="9483" width="12.5" style="46" bestFit="1" customWidth="1"/>
    <col min="9484" max="9728" width="10.83203125" style="46"/>
    <col min="9729" max="9729" width="22.6640625" style="46" customWidth="1"/>
    <col min="9730" max="9730" width="20.6640625" style="46" customWidth="1"/>
    <col min="9731" max="9731" width="9.5" style="46" customWidth="1"/>
    <col min="9732" max="9732" width="14.1640625" style="46" customWidth="1"/>
    <col min="9733" max="9733" width="11.1640625" style="46" customWidth="1"/>
    <col min="9734" max="9734" width="11.83203125" style="46" customWidth="1"/>
    <col min="9735" max="9735" width="10" style="46" customWidth="1"/>
    <col min="9736" max="9736" width="15.33203125" style="46" customWidth="1"/>
    <col min="9737" max="9737" width="13.6640625" style="46" customWidth="1"/>
    <col min="9738" max="9738" width="22.6640625" style="46" customWidth="1"/>
    <col min="9739" max="9739" width="12.5" style="46" bestFit="1" customWidth="1"/>
    <col min="9740" max="9984" width="10.83203125" style="46"/>
    <col min="9985" max="9985" width="22.6640625" style="46" customWidth="1"/>
    <col min="9986" max="9986" width="20.6640625" style="46" customWidth="1"/>
    <col min="9987" max="9987" width="9.5" style="46" customWidth="1"/>
    <col min="9988" max="9988" width="14.1640625" style="46" customWidth="1"/>
    <col min="9989" max="9989" width="11.1640625" style="46" customWidth="1"/>
    <col min="9990" max="9990" width="11.83203125" style="46" customWidth="1"/>
    <col min="9991" max="9991" width="10" style="46" customWidth="1"/>
    <col min="9992" max="9992" width="15.33203125" style="46" customWidth="1"/>
    <col min="9993" max="9993" width="13.6640625" style="46" customWidth="1"/>
    <col min="9994" max="9994" width="22.6640625" style="46" customWidth="1"/>
    <col min="9995" max="9995" width="12.5" style="46" bestFit="1" customWidth="1"/>
    <col min="9996" max="10240" width="10.83203125" style="46"/>
    <col min="10241" max="10241" width="22.6640625" style="46" customWidth="1"/>
    <col min="10242" max="10242" width="20.6640625" style="46" customWidth="1"/>
    <col min="10243" max="10243" width="9.5" style="46" customWidth="1"/>
    <col min="10244" max="10244" width="14.1640625" style="46" customWidth="1"/>
    <col min="10245" max="10245" width="11.1640625" style="46" customWidth="1"/>
    <col min="10246" max="10246" width="11.83203125" style="46" customWidth="1"/>
    <col min="10247" max="10247" width="10" style="46" customWidth="1"/>
    <col min="10248" max="10248" width="15.33203125" style="46" customWidth="1"/>
    <col min="10249" max="10249" width="13.6640625" style="46" customWidth="1"/>
    <col min="10250" max="10250" width="22.6640625" style="46" customWidth="1"/>
    <col min="10251" max="10251" width="12.5" style="46" bestFit="1" customWidth="1"/>
    <col min="10252" max="10496" width="10.83203125" style="46"/>
    <col min="10497" max="10497" width="22.6640625" style="46" customWidth="1"/>
    <col min="10498" max="10498" width="20.6640625" style="46" customWidth="1"/>
    <col min="10499" max="10499" width="9.5" style="46" customWidth="1"/>
    <col min="10500" max="10500" width="14.1640625" style="46" customWidth="1"/>
    <col min="10501" max="10501" width="11.1640625" style="46" customWidth="1"/>
    <col min="10502" max="10502" width="11.83203125" style="46" customWidth="1"/>
    <col min="10503" max="10503" width="10" style="46" customWidth="1"/>
    <col min="10504" max="10504" width="15.33203125" style="46" customWidth="1"/>
    <col min="10505" max="10505" width="13.6640625" style="46" customWidth="1"/>
    <col min="10506" max="10506" width="22.6640625" style="46" customWidth="1"/>
    <col min="10507" max="10507" width="12.5" style="46" bestFit="1" customWidth="1"/>
    <col min="10508" max="10752" width="10.83203125" style="46"/>
    <col min="10753" max="10753" width="22.6640625" style="46" customWidth="1"/>
    <col min="10754" max="10754" width="20.6640625" style="46" customWidth="1"/>
    <col min="10755" max="10755" width="9.5" style="46" customWidth="1"/>
    <col min="10756" max="10756" width="14.1640625" style="46" customWidth="1"/>
    <col min="10757" max="10757" width="11.1640625" style="46" customWidth="1"/>
    <col min="10758" max="10758" width="11.83203125" style="46" customWidth="1"/>
    <col min="10759" max="10759" width="10" style="46" customWidth="1"/>
    <col min="10760" max="10760" width="15.33203125" style="46" customWidth="1"/>
    <col min="10761" max="10761" width="13.6640625" style="46" customWidth="1"/>
    <col min="10762" max="10762" width="22.6640625" style="46" customWidth="1"/>
    <col min="10763" max="10763" width="12.5" style="46" bestFit="1" customWidth="1"/>
    <col min="10764" max="11008" width="10.83203125" style="46"/>
    <col min="11009" max="11009" width="22.6640625" style="46" customWidth="1"/>
    <col min="11010" max="11010" width="20.6640625" style="46" customWidth="1"/>
    <col min="11011" max="11011" width="9.5" style="46" customWidth="1"/>
    <col min="11012" max="11012" width="14.1640625" style="46" customWidth="1"/>
    <col min="11013" max="11013" width="11.1640625" style="46" customWidth="1"/>
    <col min="11014" max="11014" width="11.83203125" style="46" customWidth="1"/>
    <col min="11015" max="11015" width="10" style="46" customWidth="1"/>
    <col min="11016" max="11016" width="15.33203125" style="46" customWidth="1"/>
    <col min="11017" max="11017" width="13.6640625" style="46" customWidth="1"/>
    <col min="11018" max="11018" width="22.6640625" style="46" customWidth="1"/>
    <col min="11019" max="11019" width="12.5" style="46" bestFit="1" customWidth="1"/>
    <col min="11020" max="11264" width="10.83203125" style="46"/>
    <col min="11265" max="11265" width="22.6640625" style="46" customWidth="1"/>
    <col min="11266" max="11266" width="20.6640625" style="46" customWidth="1"/>
    <col min="11267" max="11267" width="9.5" style="46" customWidth="1"/>
    <col min="11268" max="11268" width="14.1640625" style="46" customWidth="1"/>
    <col min="11269" max="11269" width="11.1640625" style="46" customWidth="1"/>
    <col min="11270" max="11270" width="11.83203125" style="46" customWidth="1"/>
    <col min="11271" max="11271" width="10" style="46" customWidth="1"/>
    <col min="11272" max="11272" width="15.33203125" style="46" customWidth="1"/>
    <col min="11273" max="11273" width="13.6640625" style="46" customWidth="1"/>
    <col min="11274" max="11274" width="22.6640625" style="46" customWidth="1"/>
    <col min="11275" max="11275" width="12.5" style="46" bestFit="1" customWidth="1"/>
    <col min="11276" max="11520" width="10.83203125" style="46"/>
    <col min="11521" max="11521" width="22.6640625" style="46" customWidth="1"/>
    <col min="11522" max="11522" width="20.6640625" style="46" customWidth="1"/>
    <col min="11523" max="11523" width="9.5" style="46" customWidth="1"/>
    <col min="11524" max="11524" width="14.1640625" style="46" customWidth="1"/>
    <col min="11525" max="11525" width="11.1640625" style="46" customWidth="1"/>
    <col min="11526" max="11526" width="11.83203125" style="46" customWidth="1"/>
    <col min="11527" max="11527" width="10" style="46" customWidth="1"/>
    <col min="11528" max="11528" width="15.33203125" style="46" customWidth="1"/>
    <col min="11529" max="11529" width="13.6640625" style="46" customWidth="1"/>
    <col min="11530" max="11530" width="22.6640625" style="46" customWidth="1"/>
    <col min="11531" max="11531" width="12.5" style="46" bestFit="1" customWidth="1"/>
    <col min="11532" max="11776" width="10.83203125" style="46"/>
    <col min="11777" max="11777" width="22.6640625" style="46" customWidth="1"/>
    <col min="11778" max="11778" width="20.6640625" style="46" customWidth="1"/>
    <col min="11779" max="11779" width="9.5" style="46" customWidth="1"/>
    <col min="11780" max="11780" width="14.1640625" style="46" customWidth="1"/>
    <col min="11781" max="11781" width="11.1640625" style="46" customWidth="1"/>
    <col min="11782" max="11782" width="11.83203125" style="46" customWidth="1"/>
    <col min="11783" max="11783" width="10" style="46" customWidth="1"/>
    <col min="11784" max="11784" width="15.33203125" style="46" customWidth="1"/>
    <col min="11785" max="11785" width="13.6640625" style="46" customWidth="1"/>
    <col min="11786" max="11786" width="22.6640625" style="46" customWidth="1"/>
    <col min="11787" max="11787" width="12.5" style="46" bestFit="1" customWidth="1"/>
    <col min="11788" max="12032" width="10.83203125" style="46"/>
    <col min="12033" max="12033" width="22.6640625" style="46" customWidth="1"/>
    <col min="12034" max="12034" width="20.6640625" style="46" customWidth="1"/>
    <col min="12035" max="12035" width="9.5" style="46" customWidth="1"/>
    <col min="12036" max="12036" width="14.1640625" style="46" customWidth="1"/>
    <col min="12037" max="12037" width="11.1640625" style="46" customWidth="1"/>
    <col min="12038" max="12038" width="11.83203125" style="46" customWidth="1"/>
    <col min="12039" max="12039" width="10" style="46" customWidth="1"/>
    <col min="12040" max="12040" width="15.33203125" style="46" customWidth="1"/>
    <col min="12041" max="12041" width="13.6640625" style="46" customWidth="1"/>
    <col min="12042" max="12042" width="22.6640625" style="46" customWidth="1"/>
    <col min="12043" max="12043" width="12.5" style="46" bestFit="1" customWidth="1"/>
    <col min="12044" max="12288" width="10.83203125" style="46"/>
    <col min="12289" max="12289" width="22.6640625" style="46" customWidth="1"/>
    <col min="12290" max="12290" width="20.6640625" style="46" customWidth="1"/>
    <col min="12291" max="12291" width="9.5" style="46" customWidth="1"/>
    <col min="12292" max="12292" width="14.1640625" style="46" customWidth="1"/>
    <col min="12293" max="12293" width="11.1640625" style="46" customWidth="1"/>
    <col min="12294" max="12294" width="11.83203125" style="46" customWidth="1"/>
    <col min="12295" max="12295" width="10" style="46" customWidth="1"/>
    <col min="12296" max="12296" width="15.33203125" style="46" customWidth="1"/>
    <col min="12297" max="12297" width="13.6640625" style="46" customWidth="1"/>
    <col min="12298" max="12298" width="22.6640625" style="46" customWidth="1"/>
    <col min="12299" max="12299" width="12.5" style="46" bestFit="1" customWidth="1"/>
    <col min="12300" max="12544" width="10.83203125" style="46"/>
    <col min="12545" max="12545" width="22.6640625" style="46" customWidth="1"/>
    <col min="12546" max="12546" width="20.6640625" style="46" customWidth="1"/>
    <col min="12547" max="12547" width="9.5" style="46" customWidth="1"/>
    <col min="12548" max="12548" width="14.1640625" style="46" customWidth="1"/>
    <col min="12549" max="12549" width="11.1640625" style="46" customWidth="1"/>
    <col min="12550" max="12550" width="11.83203125" style="46" customWidth="1"/>
    <col min="12551" max="12551" width="10" style="46" customWidth="1"/>
    <col min="12552" max="12552" width="15.33203125" style="46" customWidth="1"/>
    <col min="12553" max="12553" width="13.6640625" style="46" customWidth="1"/>
    <col min="12554" max="12554" width="22.6640625" style="46" customWidth="1"/>
    <col min="12555" max="12555" width="12.5" style="46" bestFit="1" customWidth="1"/>
    <col min="12556" max="12800" width="10.83203125" style="46"/>
    <col min="12801" max="12801" width="22.6640625" style="46" customWidth="1"/>
    <col min="12802" max="12802" width="20.6640625" style="46" customWidth="1"/>
    <col min="12803" max="12803" width="9.5" style="46" customWidth="1"/>
    <col min="12804" max="12804" width="14.1640625" style="46" customWidth="1"/>
    <col min="12805" max="12805" width="11.1640625" style="46" customWidth="1"/>
    <col min="12806" max="12806" width="11.83203125" style="46" customWidth="1"/>
    <col min="12807" max="12807" width="10" style="46" customWidth="1"/>
    <col min="12808" max="12808" width="15.33203125" style="46" customWidth="1"/>
    <col min="12809" max="12809" width="13.6640625" style="46" customWidth="1"/>
    <col min="12810" max="12810" width="22.6640625" style="46" customWidth="1"/>
    <col min="12811" max="12811" width="12.5" style="46" bestFit="1" customWidth="1"/>
    <col min="12812" max="13056" width="10.83203125" style="46"/>
    <col min="13057" max="13057" width="22.6640625" style="46" customWidth="1"/>
    <col min="13058" max="13058" width="20.6640625" style="46" customWidth="1"/>
    <col min="13059" max="13059" width="9.5" style="46" customWidth="1"/>
    <col min="13060" max="13060" width="14.1640625" style="46" customWidth="1"/>
    <col min="13061" max="13061" width="11.1640625" style="46" customWidth="1"/>
    <col min="13062" max="13062" width="11.83203125" style="46" customWidth="1"/>
    <col min="13063" max="13063" width="10" style="46" customWidth="1"/>
    <col min="13064" max="13064" width="15.33203125" style="46" customWidth="1"/>
    <col min="13065" max="13065" width="13.6640625" style="46" customWidth="1"/>
    <col min="13066" max="13066" width="22.6640625" style="46" customWidth="1"/>
    <col min="13067" max="13067" width="12.5" style="46" bestFit="1" customWidth="1"/>
    <col min="13068" max="13312" width="10.83203125" style="46"/>
    <col min="13313" max="13313" width="22.6640625" style="46" customWidth="1"/>
    <col min="13314" max="13314" width="20.6640625" style="46" customWidth="1"/>
    <col min="13315" max="13315" width="9.5" style="46" customWidth="1"/>
    <col min="13316" max="13316" width="14.1640625" style="46" customWidth="1"/>
    <col min="13317" max="13317" width="11.1640625" style="46" customWidth="1"/>
    <col min="13318" max="13318" width="11.83203125" style="46" customWidth="1"/>
    <col min="13319" max="13319" width="10" style="46" customWidth="1"/>
    <col min="13320" max="13320" width="15.33203125" style="46" customWidth="1"/>
    <col min="13321" max="13321" width="13.6640625" style="46" customWidth="1"/>
    <col min="13322" max="13322" width="22.6640625" style="46" customWidth="1"/>
    <col min="13323" max="13323" width="12.5" style="46" bestFit="1" customWidth="1"/>
    <col min="13324" max="13568" width="10.83203125" style="46"/>
    <col min="13569" max="13569" width="22.6640625" style="46" customWidth="1"/>
    <col min="13570" max="13570" width="20.6640625" style="46" customWidth="1"/>
    <col min="13571" max="13571" width="9.5" style="46" customWidth="1"/>
    <col min="13572" max="13572" width="14.1640625" style="46" customWidth="1"/>
    <col min="13573" max="13573" width="11.1640625" style="46" customWidth="1"/>
    <col min="13574" max="13574" width="11.83203125" style="46" customWidth="1"/>
    <col min="13575" max="13575" width="10" style="46" customWidth="1"/>
    <col min="13576" max="13576" width="15.33203125" style="46" customWidth="1"/>
    <col min="13577" max="13577" width="13.6640625" style="46" customWidth="1"/>
    <col min="13578" max="13578" width="22.6640625" style="46" customWidth="1"/>
    <col min="13579" max="13579" width="12.5" style="46" bestFit="1" customWidth="1"/>
    <col min="13580" max="13824" width="10.83203125" style="46"/>
    <col min="13825" max="13825" width="22.6640625" style="46" customWidth="1"/>
    <col min="13826" max="13826" width="20.6640625" style="46" customWidth="1"/>
    <col min="13827" max="13827" width="9.5" style="46" customWidth="1"/>
    <col min="13828" max="13828" width="14.1640625" style="46" customWidth="1"/>
    <col min="13829" max="13829" width="11.1640625" style="46" customWidth="1"/>
    <col min="13830" max="13830" width="11.83203125" style="46" customWidth="1"/>
    <col min="13831" max="13831" width="10" style="46" customWidth="1"/>
    <col min="13832" max="13832" width="15.33203125" style="46" customWidth="1"/>
    <col min="13833" max="13833" width="13.6640625" style="46" customWidth="1"/>
    <col min="13834" max="13834" width="22.6640625" style="46" customWidth="1"/>
    <col min="13835" max="13835" width="12.5" style="46" bestFit="1" customWidth="1"/>
    <col min="13836" max="14080" width="10.83203125" style="46"/>
    <col min="14081" max="14081" width="22.6640625" style="46" customWidth="1"/>
    <col min="14082" max="14082" width="20.6640625" style="46" customWidth="1"/>
    <col min="14083" max="14083" width="9.5" style="46" customWidth="1"/>
    <col min="14084" max="14084" width="14.1640625" style="46" customWidth="1"/>
    <col min="14085" max="14085" width="11.1640625" style="46" customWidth="1"/>
    <col min="14086" max="14086" width="11.83203125" style="46" customWidth="1"/>
    <col min="14087" max="14087" width="10" style="46" customWidth="1"/>
    <col min="14088" max="14088" width="15.33203125" style="46" customWidth="1"/>
    <col min="14089" max="14089" width="13.6640625" style="46" customWidth="1"/>
    <col min="14090" max="14090" width="22.6640625" style="46" customWidth="1"/>
    <col min="14091" max="14091" width="12.5" style="46" bestFit="1" customWidth="1"/>
    <col min="14092" max="14336" width="10.83203125" style="46"/>
    <col min="14337" max="14337" width="22.6640625" style="46" customWidth="1"/>
    <col min="14338" max="14338" width="20.6640625" style="46" customWidth="1"/>
    <col min="14339" max="14339" width="9.5" style="46" customWidth="1"/>
    <col min="14340" max="14340" width="14.1640625" style="46" customWidth="1"/>
    <col min="14341" max="14341" width="11.1640625" style="46" customWidth="1"/>
    <col min="14342" max="14342" width="11.83203125" style="46" customWidth="1"/>
    <col min="14343" max="14343" width="10" style="46" customWidth="1"/>
    <col min="14344" max="14344" width="15.33203125" style="46" customWidth="1"/>
    <col min="14345" max="14345" width="13.6640625" style="46" customWidth="1"/>
    <col min="14346" max="14346" width="22.6640625" style="46" customWidth="1"/>
    <col min="14347" max="14347" width="12.5" style="46" bestFit="1" customWidth="1"/>
    <col min="14348" max="14592" width="10.83203125" style="46"/>
    <col min="14593" max="14593" width="22.6640625" style="46" customWidth="1"/>
    <col min="14594" max="14594" width="20.6640625" style="46" customWidth="1"/>
    <col min="14595" max="14595" width="9.5" style="46" customWidth="1"/>
    <col min="14596" max="14596" width="14.1640625" style="46" customWidth="1"/>
    <col min="14597" max="14597" width="11.1640625" style="46" customWidth="1"/>
    <col min="14598" max="14598" width="11.83203125" style="46" customWidth="1"/>
    <col min="14599" max="14599" width="10" style="46" customWidth="1"/>
    <col min="14600" max="14600" width="15.33203125" style="46" customWidth="1"/>
    <col min="14601" max="14601" width="13.6640625" style="46" customWidth="1"/>
    <col min="14602" max="14602" width="22.6640625" style="46" customWidth="1"/>
    <col min="14603" max="14603" width="12.5" style="46" bestFit="1" customWidth="1"/>
    <col min="14604" max="14848" width="10.83203125" style="46"/>
    <col min="14849" max="14849" width="22.6640625" style="46" customWidth="1"/>
    <col min="14850" max="14850" width="20.6640625" style="46" customWidth="1"/>
    <col min="14851" max="14851" width="9.5" style="46" customWidth="1"/>
    <col min="14852" max="14852" width="14.1640625" style="46" customWidth="1"/>
    <col min="14853" max="14853" width="11.1640625" style="46" customWidth="1"/>
    <col min="14854" max="14854" width="11.83203125" style="46" customWidth="1"/>
    <col min="14855" max="14855" width="10" style="46" customWidth="1"/>
    <col min="14856" max="14856" width="15.33203125" style="46" customWidth="1"/>
    <col min="14857" max="14857" width="13.6640625" style="46" customWidth="1"/>
    <col min="14858" max="14858" width="22.6640625" style="46" customWidth="1"/>
    <col min="14859" max="14859" width="12.5" style="46" bestFit="1" customWidth="1"/>
    <col min="14860" max="15104" width="10.83203125" style="46"/>
    <col min="15105" max="15105" width="22.6640625" style="46" customWidth="1"/>
    <col min="15106" max="15106" width="20.6640625" style="46" customWidth="1"/>
    <col min="15107" max="15107" width="9.5" style="46" customWidth="1"/>
    <col min="15108" max="15108" width="14.1640625" style="46" customWidth="1"/>
    <col min="15109" max="15109" width="11.1640625" style="46" customWidth="1"/>
    <col min="15110" max="15110" width="11.83203125" style="46" customWidth="1"/>
    <col min="15111" max="15111" width="10" style="46" customWidth="1"/>
    <col min="15112" max="15112" width="15.33203125" style="46" customWidth="1"/>
    <col min="15113" max="15113" width="13.6640625" style="46" customWidth="1"/>
    <col min="15114" max="15114" width="22.6640625" style="46" customWidth="1"/>
    <col min="15115" max="15115" width="12.5" style="46" bestFit="1" customWidth="1"/>
    <col min="15116" max="15360" width="10.83203125" style="46"/>
    <col min="15361" max="15361" width="22.6640625" style="46" customWidth="1"/>
    <col min="15362" max="15362" width="20.6640625" style="46" customWidth="1"/>
    <col min="15363" max="15363" width="9.5" style="46" customWidth="1"/>
    <col min="15364" max="15364" width="14.1640625" style="46" customWidth="1"/>
    <col min="15365" max="15365" width="11.1640625" style="46" customWidth="1"/>
    <col min="15366" max="15366" width="11.83203125" style="46" customWidth="1"/>
    <col min="15367" max="15367" width="10" style="46" customWidth="1"/>
    <col min="15368" max="15368" width="15.33203125" style="46" customWidth="1"/>
    <col min="15369" max="15369" width="13.6640625" style="46" customWidth="1"/>
    <col min="15370" max="15370" width="22.6640625" style="46" customWidth="1"/>
    <col min="15371" max="15371" width="12.5" style="46" bestFit="1" customWidth="1"/>
    <col min="15372" max="15616" width="10.83203125" style="46"/>
    <col min="15617" max="15617" width="22.6640625" style="46" customWidth="1"/>
    <col min="15618" max="15618" width="20.6640625" style="46" customWidth="1"/>
    <col min="15619" max="15619" width="9.5" style="46" customWidth="1"/>
    <col min="15620" max="15620" width="14.1640625" style="46" customWidth="1"/>
    <col min="15621" max="15621" width="11.1640625" style="46" customWidth="1"/>
    <col min="15622" max="15622" width="11.83203125" style="46" customWidth="1"/>
    <col min="15623" max="15623" width="10" style="46" customWidth="1"/>
    <col min="15624" max="15624" width="15.33203125" style="46" customWidth="1"/>
    <col min="15625" max="15625" width="13.6640625" style="46" customWidth="1"/>
    <col min="15626" max="15626" width="22.6640625" style="46" customWidth="1"/>
    <col min="15627" max="15627" width="12.5" style="46" bestFit="1" customWidth="1"/>
    <col min="15628" max="15872" width="10.83203125" style="46"/>
    <col min="15873" max="15873" width="22.6640625" style="46" customWidth="1"/>
    <col min="15874" max="15874" width="20.6640625" style="46" customWidth="1"/>
    <col min="15875" max="15875" width="9.5" style="46" customWidth="1"/>
    <col min="15876" max="15876" width="14.1640625" style="46" customWidth="1"/>
    <col min="15877" max="15877" width="11.1640625" style="46" customWidth="1"/>
    <col min="15878" max="15878" width="11.83203125" style="46" customWidth="1"/>
    <col min="15879" max="15879" width="10" style="46" customWidth="1"/>
    <col min="15880" max="15880" width="15.33203125" style="46" customWidth="1"/>
    <col min="15881" max="15881" width="13.6640625" style="46" customWidth="1"/>
    <col min="15882" max="15882" width="22.6640625" style="46" customWidth="1"/>
    <col min="15883" max="15883" width="12.5" style="46" bestFit="1" customWidth="1"/>
    <col min="15884" max="16128" width="10.83203125" style="46"/>
    <col min="16129" max="16129" width="22.6640625" style="46" customWidth="1"/>
    <col min="16130" max="16130" width="20.6640625" style="46" customWidth="1"/>
    <col min="16131" max="16131" width="9.5" style="46" customWidth="1"/>
    <col min="16132" max="16132" width="14.1640625" style="46" customWidth="1"/>
    <col min="16133" max="16133" width="11.1640625" style="46" customWidth="1"/>
    <col min="16134" max="16134" width="11.83203125" style="46" customWidth="1"/>
    <col min="16135" max="16135" width="10" style="46" customWidth="1"/>
    <col min="16136" max="16136" width="15.33203125" style="46" customWidth="1"/>
    <col min="16137" max="16137" width="13.6640625" style="46" customWidth="1"/>
    <col min="16138" max="16138" width="22.6640625" style="46" customWidth="1"/>
    <col min="16139" max="16139" width="12.5" style="46" bestFit="1" customWidth="1"/>
    <col min="16140" max="16384" width="10.83203125" style="46"/>
  </cols>
  <sheetData>
    <row r="1" spans="1:11" s="77" customFormat="1" ht="42" customHeight="1" x14ac:dyDescent="0.2">
      <c r="A1" s="85" t="s">
        <v>138</v>
      </c>
      <c r="B1" s="85"/>
      <c r="C1" s="85"/>
      <c r="D1" s="85"/>
      <c r="E1" s="85"/>
      <c r="F1" s="85"/>
      <c r="G1" s="85"/>
      <c r="H1" s="85"/>
      <c r="I1" s="85"/>
      <c r="J1" s="80"/>
      <c r="K1" s="80"/>
    </row>
    <row r="3" spans="1:11" s="77" customFormat="1" ht="16" x14ac:dyDescent="0.2">
      <c r="A3" s="86" t="s">
        <v>137</v>
      </c>
      <c r="B3" s="86"/>
      <c r="C3" s="86"/>
      <c r="D3" s="86"/>
      <c r="E3" s="86"/>
      <c r="F3" s="86"/>
      <c r="G3" s="86"/>
      <c r="H3" s="86"/>
      <c r="I3" s="86"/>
      <c r="J3" s="79"/>
      <c r="K3" s="79"/>
    </row>
    <row r="4" spans="1:11" s="77" customFormat="1" ht="13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7" customHeight="1" x14ac:dyDescent="0.2">
      <c r="B5" s="74"/>
      <c r="C5" s="74" t="s">
        <v>136</v>
      </c>
      <c r="D5" s="76">
        <f>I46</f>
        <v>0.29000000023837719</v>
      </c>
      <c r="E5" s="74" t="s">
        <v>135</v>
      </c>
      <c r="F5" s="75">
        <f>I48</f>
        <v>0.03</v>
      </c>
      <c r="G5" s="74"/>
      <c r="H5" s="74"/>
      <c r="I5" s="74"/>
      <c r="J5" s="74"/>
    </row>
    <row r="6" spans="1:11" x14ac:dyDescent="0.2">
      <c r="B6" s="73"/>
      <c r="C6" s="73"/>
      <c r="D6" s="73"/>
      <c r="E6" s="73"/>
      <c r="F6" s="73"/>
      <c r="G6" s="73"/>
      <c r="H6" s="73"/>
      <c r="I6" s="73"/>
    </row>
    <row r="7" spans="1:11" x14ac:dyDescent="0.2">
      <c r="A7" s="87" t="s">
        <v>134</v>
      </c>
      <c r="B7" s="87"/>
      <c r="C7" s="87"/>
      <c r="D7" s="87"/>
      <c r="E7" s="87"/>
      <c r="F7" s="87"/>
      <c r="G7" s="87"/>
      <c r="H7" s="87"/>
      <c r="I7" s="87"/>
      <c r="J7" s="72"/>
    </row>
    <row r="8" spans="1:11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1" ht="16" customHeight="1" x14ac:dyDescent="0.2">
      <c r="A9" s="88" t="s">
        <v>133</v>
      </c>
      <c r="B9" s="88"/>
      <c r="C9" s="88"/>
      <c r="D9" s="88"/>
      <c r="E9" s="88"/>
      <c r="F9" s="88"/>
      <c r="G9" s="88"/>
      <c r="H9" s="89">
        <v>993383361.75999999</v>
      </c>
      <c r="I9" s="90"/>
    </row>
    <row r="10" spans="1:11" ht="16" thickBot="1" x14ac:dyDescent="0.25"/>
    <row r="11" spans="1:11" ht="28" x14ac:dyDescent="0.2">
      <c r="A11" s="83" t="s">
        <v>132</v>
      </c>
      <c r="B11" s="84"/>
      <c r="C11" s="70" t="s">
        <v>131</v>
      </c>
      <c r="D11" s="70" t="s">
        <v>130</v>
      </c>
      <c r="E11" s="70" t="s">
        <v>129</v>
      </c>
      <c r="F11" s="70" t="s">
        <v>128</v>
      </c>
      <c r="G11" s="70" t="s">
        <v>127</v>
      </c>
      <c r="H11" s="71" t="s">
        <v>126</v>
      </c>
      <c r="I11" s="70" t="s">
        <v>125</v>
      </c>
    </row>
    <row r="12" spans="1:11" x14ac:dyDescent="0.2">
      <c r="A12" s="91" t="s">
        <v>124</v>
      </c>
      <c r="B12" s="92"/>
      <c r="C12" s="59"/>
      <c r="D12" s="59"/>
      <c r="E12" s="59"/>
      <c r="F12" s="59"/>
      <c r="G12" s="59"/>
      <c r="H12" s="68"/>
      <c r="I12" s="67"/>
    </row>
    <row r="13" spans="1:11" x14ac:dyDescent="0.2">
      <c r="A13" s="93" t="s">
        <v>123</v>
      </c>
      <c r="B13" s="94"/>
      <c r="C13" s="62">
        <v>1</v>
      </c>
      <c r="D13" s="58">
        <v>6000000</v>
      </c>
      <c r="E13" s="64">
        <v>0.58289999999999997</v>
      </c>
      <c r="F13" s="63">
        <v>0.63874710840721205</v>
      </c>
      <c r="G13" s="62">
        <v>3</v>
      </c>
      <c r="H13" s="56">
        <f>D13*(1+E13)*F13*G13</f>
        <v>18199310.362159967</v>
      </c>
      <c r="I13" s="55">
        <f>H13/$H$9</f>
        <v>1.8320530686074542E-2</v>
      </c>
    </row>
    <row r="14" spans="1:11" x14ac:dyDescent="0.2">
      <c r="A14" s="93" t="s">
        <v>122</v>
      </c>
      <c r="B14" s="94"/>
      <c r="C14" s="62">
        <v>1</v>
      </c>
      <c r="D14" s="58">
        <v>5500000</v>
      </c>
      <c r="E14" s="64">
        <v>0.58289999999999997</v>
      </c>
      <c r="F14" s="63">
        <v>1</v>
      </c>
      <c r="G14" s="62">
        <v>3</v>
      </c>
      <c r="H14" s="56">
        <f>D14*(1+E14)*F14*G14</f>
        <v>26117850</v>
      </c>
      <c r="I14" s="55">
        <f>H14/$H$9</f>
        <v>2.6291813418060889E-2</v>
      </c>
    </row>
    <row r="15" spans="1:11" x14ac:dyDescent="0.2">
      <c r="A15" s="93" t="s">
        <v>121</v>
      </c>
      <c r="B15" s="94"/>
      <c r="C15" s="62">
        <v>1</v>
      </c>
      <c r="D15" s="58">
        <v>3200000</v>
      </c>
      <c r="E15" s="64">
        <v>0.58289999999999997</v>
      </c>
      <c r="F15" s="63">
        <v>1</v>
      </c>
      <c r="G15" s="62">
        <v>3</v>
      </c>
      <c r="H15" s="56">
        <f>D15*(1+E15)*F15*G15</f>
        <v>15195840</v>
      </c>
      <c r="I15" s="55">
        <f>H15/$H$9</f>
        <v>1.5297055079599062E-2</v>
      </c>
    </row>
    <row r="16" spans="1:11" x14ac:dyDescent="0.2">
      <c r="A16" s="93" t="s">
        <v>120</v>
      </c>
      <c r="B16" s="94"/>
      <c r="C16" s="62">
        <v>1</v>
      </c>
      <c r="D16" s="58">
        <v>2200000</v>
      </c>
      <c r="E16" s="64">
        <v>0.58289999999999997</v>
      </c>
      <c r="F16" s="63">
        <v>1</v>
      </c>
      <c r="G16" s="62">
        <v>3</v>
      </c>
      <c r="H16" s="56">
        <f>D16*(1+E16)*F16*G16</f>
        <v>10447140</v>
      </c>
      <c r="I16" s="55">
        <f>H16/$H$9</f>
        <v>1.0516725367224354E-2</v>
      </c>
    </row>
    <row r="17" spans="1:14" x14ac:dyDescent="0.2">
      <c r="A17" s="93" t="s">
        <v>119</v>
      </c>
      <c r="B17" s="94"/>
      <c r="C17" s="62">
        <v>1</v>
      </c>
      <c r="D17" s="58">
        <v>2300000</v>
      </c>
      <c r="E17" s="64">
        <v>0.58289999999999997</v>
      </c>
      <c r="F17" s="63">
        <v>1</v>
      </c>
      <c r="G17" s="62">
        <v>3</v>
      </c>
      <c r="H17" s="56">
        <f>D17*(1+E17)*F17*G17</f>
        <v>10922010</v>
      </c>
      <c r="I17" s="55">
        <f>H17/$H$9</f>
        <v>1.0994758338461825E-2</v>
      </c>
    </row>
    <row r="18" spans="1:14" x14ac:dyDescent="0.2">
      <c r="A18" s="91" t="s">
        <v>118</v>
      </c>
      <c r="B18" s="92"/>
      <c r="C18" s="59"/>
      <c r="D18" s="59"/>
      <c r="E18" s="69"/>
      <c r="F18" s="59"/>
      <c r="G18" s="59"/>
      <c r="H18" s="68"/>
      <c r="I18" s="67"/>
    </row>
    <row r="19" spans="1:14" x14ac:dyDescent="0.2">
      <c r="A19" s="66" t="s">
        <v>117</v>
      </c>
      <c r="B19" s="57"/>
      <c r="C19" s="57"/>
      <c r="D19" s="57"/>
      <c r="E19" s="62"/>
      <c r="F19" s="57"/>
      <c r="G19" s="57"/>
      <c r="H19" s="56"/>
      <c r="I19" s="55"/>
    </row>
    <row r="20" spans="1:14" x14ac:dyDescent="0.2">
      <c r="A20" s="93" t="s">
        <v>116</v>
      </c>
      <c r="B20" s="94"/>
      <c r="C20" s="57"/>
      <c r="D20" s="58">
        <v>450000</v>
      </c>
      <c r="E20" s="62"/>
      <c r="F20" s="57"/>
      <c r="G20" s="62">
        <v>3</v>
      </c>
      <c r="H20" s="56">
        <f>G20*D20</f>
        <v>1350000</v>
      </c>
      <c r="I20" s="55">
        <f t="shared" ref="I20:I25" si="0">H20/$H$9</f>
        <v>1.358991958158202E-3</v>
      </c>
    </row>
    <row r="21" spans="1:14" x14ac:dyDescent="0.2">
      <c r="A21" s="93" t="s">
        <v>115</v>
      </c>
      <c r="B21" s="94"/>
      <c r="C21" s="57"/>
      <c r="D21" s="58">
        <v>700000</v>
      </c>
      <c r="E21" s="62"/>
      <c r="F21" s="57"/>
      <c r="G21" s="62">
        <v>3</v>
      </c>
      <c r="H21" s="56">
        <f>G21*D21</f>
        <v>2100000</v>
      </c>
      <c r="I21" s="55">
        <f t="shared" si="0"/>
        <v>2.1139874904683143E-3</v>
      </c>
    </row>
    <row r="22" spans="1:14" x14ac:dyDescent="0.2">
      <c r="A22" s="93" t="s">
        <v>114</v>
      </c>
      <c r="B22" s="94"/>
      <c r="C22" s="57"/>
      <c r="D22" s="58">
        <v>350000</v>
      </c>
      <c r="E22" s="62"/>
      <c r="F22" s="57"/>
      <c r="G22" s="62">
        <v>3</v>
      </c>
      <c r="H22" s="56">
        <f>G22*D22</f>
        <v>1050000</v>
      </c>
      <c r="I22" s="55">
        <f t="shared" si="0"/>
        <v>1.0569937452341571E-3</v>
      </c>
    </row>
    <row r="23" spans="1:14" x14ac:dyDescent="0.2">
      <c r="A23" s="93" t="s">
        <v>113</v>
      </c>
      <c r="B23" s="94"/>
      <c r="C23" s="62">
        <v>3</v>
      </c>
      <c r="D23" s="58">
        <v>200000</v>
      </c>
      <c r="E23" s="62"/>
      <c r="F23" s="57"/>
      <c r="G23" s="62">
        <v>3</v>
      </c>
      <c r="H23" s="56">
        <f>C23*D23*G23</f>
        <v>1800000</v>
      </c>
      <c r="I23" s="55">
        <f t="shared" si="0"/>
        <v>1.8119892775442694E-3</v>
      </c>
    </row>
    <row r="24" spans="1:14" x14ac:dyDescent="0.2">
      <c r="A24" s="93" t="s">
        <v>112</v>
      </c>
      <c r="B24" s="94"/>
      <c r="C24" s="62">
        <v>3</v>
      </c>
      <c r="D24" s="58">
        <v>200000</v>
      </c>
      <c r="E24" s="62"/>
      <c r="F24" s="57"/>
      <c r="G24" s="62">
        <v>3</v>
      </c>
      <c r="H24" s="56">
        <f>C24*D24*G24</f>
        <v>1800000</v>
      </c>
      <c r="I24" s="55">
        <f t="shared" si="0"/>
        <v>1.8119892775442694E-3</v>
      </c>
    </row>
    <row r="25" spans="1:14" x14ac:dyDescent="0.2">
      <c r="A25" s="93" t="s">
        <v>111</v>
      </c>
      <c r="B25" s="94"/>
      <c r="C25" s="57"/>
      <c r="D25" s="58">
        <v>3500000</v>
      </c>
      <c r="E25" s="57"/>
      <c r="F25" s="57"/>
      <c r="G25" s="62">
        <v>3</v>
      </c>
      <c r="H25" s="56">
        <f>G25*D25</f>
        <v>10500000</v>
      </c>
      <c r="I25" s="55">
        <f t="shared" si="0"/>
        <v>1.0569937452341572E-2</v>
      </c>
    </row>
    <row r="26" spans="1:14" x14ac:dyDescent="0.2">
      <c r="A26" s="91" t="s">
        <v>110</v>
      </c>
      <c r="B26" s="92"/>
      <c r="C26" s="57"/>
      <c r="D26" s="58"/>
      <c r="E26" s="57"/>
      <c r="F26" s="57"/>
      <c r="G26" s="57"/>
      <c r="H26" s="56"/>
      <c r="I26" s="55"/>
    </row>
    <row r="27" spans="1:14" x14ac:dyDescent="0.2">
      <c r="A27" s="93" t="s">
        <v>109</v>
      </c>
      <c r="B27" s="94"/>
      <c r="C27" s="62">
        <v>1</v>
      </c>
      <c r="D27" s="58">
        <v>1200000</v>
      </c>
      <c r="E27" s="64">
        <v>0.58289999999999997</v>
      </c>
      <c r="F27" s="63">
        <v>0.25</v>
      </c>
      <c r="G27" s="62">
        <v>3</v>
      </c>
      <c r="H27" s="56">
        <f>D27*(1+E27)*F27*G27</f>
        <v>1424610</v>
      </c>
      <c r="I27" s="55">
        <f>H27/$H$9</f>
        <v>1.4340989137124121E-3</v>
      </c>
      <c r="N27" s="46" t="s">
        <v>108</v>
      </c>
    </row>
    <row r="28" spans="1:14" x14ac:dyDescent="0.2">
      <c r="A28" s="93" t="s">
        <v>107</v>
      </c>
      <c r="B28" s="94"/>
      <c r="C28" s="62">
        <v>1</v>
      </c>
      <c r="D28" s="58">
        <v>1800000</v>
      </c>
      <c r="E28" s="64">
        <v>0.58289999999999997</v>
      </c>
      <c r="F28" s="63">
        <v>0.25</v>
      </c>
      <c r="G28" s="62">
        <v>3</v>
      </c>
      <c r="H28" s="56">
        <f>D28*(1+E28)*F28*G28</f>
        <v>2136915</v>
      </c>
      <c r="I28" s="55">
        <f>H28/$H$9</f>
        <v>2.1511483705686182E-3</v>
      </c>
      <c r="N28" s="46" t="s">
        <v>106</v>
      </c>
    </row>
    <row r="29" spans="1:14" x14ac:dyDescent="0.2">
      <c r="A29" s="93" t="s">
        <v>105</v>
      </c>
      <c r="B29" s="94"/>
      <c r="C29" s="57"/>
      <c r="D29" s="58">
        <v>2200000</v>
      </c>
      <c r="E29" s="64"/>
      <c r="F29" s="63">
        <v>0.25</v>
      </c>
      <c r="G29" s="62">
        <v>3</v>
      </c>
      <c r="H29" s="56">
        <f>D29*(1+E29)*F29*G29</f>
        <v>1650000</v>
      </c>
      <c r="I29" s="55">
        <f>H29/$H$9</f>
        <v>1.6609901710822469E-3</v>
      </c>
    </row>
    <row r="30" spans="1:14" x14ac:dyDescent="0.2">
      <c r="A30" s="91" t="s">
        <v>104</v>
      </c>
      <c r="B30" s="92"/>
      <c r="C30" s="59"/>
      <c r="D30" s="58"/>
      <c r="E30" s="64"/>
      <c r="F30" s="65"/>
      <c r="G30" s="62"/>
      <c r="H30" s="56">
        <f>D30*(1+E30)*F30*G30</f>
        <v>0</v>
      </c>
      <c r="I30" s="55"/>
    </row>
    <row r="31" spans="1:14" x14ac:dyDescent="0.2">
      <c r="A31" s="93" t="s">
        <v>103</v>
      </c>
      <c r="B31" s="94"/>
      <c r="C31" s="57"/>
      <c r="D31" s="58">
        <v>209027.83893599903</v>
      </c>
      <c r="E31" s="64"/>
      <c r="F31" s="63"/>
      <c r="G31" s="62">
        <v>3</v>
      </c>
      <c r="H31" s="56">
        <f>G31*D31</f>
        <v>627083.51680799713</v>
      </c>
      <c r="I31" s="55">
        <f>H31/$H$9</f>
        <v>6.31260338100468E-4</v>
      </c>
    </row>
    <row r="32" spans="1:14" x14ac:dyDescent="0.2">
      <c r="A32" s="93" t="s">
        <v>102</v>
      </c>
      <c r="B32" s="94"/>
      <c r="C32" s="57"/>
      <c r="D32" s="58">
        <v>200000</v>
      </c>
      <c r="E32" s="64"/>
      <c r="F32" s="63"/>
      <c r="G32" s="62">
        <v>3</v>
      </c>
      <c r="H32" s="56">
        <f>G32*D32</f>
        <v>600000</v>
      </c>
      <c r="I32" s="55">
        <f>H32/$H$9</f>
        <v>6.0399642584808985E-4</v>
      </c>
    </row>
    <row r="33" spans="1:11" x14ac:dyDescent="0.2">
      <c r="A33" s="91" t="s">
        <v>101</v>
      </c>
      <c r="B33" s="92"/>
      <c r="C33" s="59"/>
      <c r="D33" s="57"/>
      <c r="E33" s="57"/>
      <c r="F33" s="57"/>
      <c r="G33" s="57"/>
      <c r="H33" s="56"/>
      <c r="I33" s="55"/>
    </row>
    <row r="34" spans="1:11" ht="45" customHeight="1" x14ac:dyDescent="0.2">
      <c r="A34" s="95" t="s">
        <v>100</v>
      </c>
      <c r="B34" s="96"/>
      <c r="C34" s="61"/>
      <c r="D34" s="58">
        <v>9726459.5190639887</v>
      </c>
      <c r="E34" s="61"/>
      <c r="F34" s="61"/>
      <c r="G34" s="60">
        <v>3</v>
      </c>
      <c r="H34" s="56">
        <f>G34*D34</f>
        <v>29179378.557191968</v>
      </c>
      <c r="I34" s="55">
        <f>H34/$H$9</f>
        <v>2.93737339283539E-2</v>
      </c>
    </row>
    <row r="35" spans="1:11" x14ac:dyDescent="0.2">
      <c r="A35" s="93" t="s">
        <v>99</v>
      </c>
      <c r="B35" s="94"/>
      <c r="C35" s="57"/>
      <c r="D35" s="58"/>
      <c r="E35" s="57"/>
      <c r="F35" s="57"/>
      <c r="G35" s="57"/>
      <c r="H35" s="56">
        <f t="shared" ref="H35:H40" si="1">$H$9*I35</f>
        <v>19867667.235199999</v>
      </c>
      <c r="I35" s="55">
        <v>0.02</v>
      </c>
    </row>
    <row r="36" spans="1:11" x14ac:dyDescent="0.2">
      <c r="A36" s="93" t="s">
        <v>98</v>
      </c>
      <c r="B36" s="94"/>
      <c r="C36" s="57"/>
      <c r="D36" s="58"/>
      <c r="E36" s="57"/>
      <c r="F36" s="57"/>
      <c r="G36" s="57"/>
      <c r="H36" s="56">
        <f t="shared" si="1"/>
        <v>39735334.470399998</v>
      </c>
      <c r="I36" s="55">
        <v>0.04</v>
      </c>
    </row>
    <row r="37" spans="1:11" x14ac:dyDescent="0.2">
      <c r="A37" s="93" t="s">
        <v>97</v>
      </c>
      <c r="B37" s="94"/>
      <c r="C37" s="57"/>
      <c r="D37" s="58"/>
      <c r="E37" s="57"/>
      <c r="F37" s="57"/>
      <c r="G37" s="57"/>
      <c r="H37" s="56">
        <f t="shared" si="1"/>
        <v>9933833.6175999995</v>
      </c>
      <c r="I37" s="55">
        <v>0.01</v>
      </c>
    </row>
    <row r="38" spans="1:11" x14ac:dyDescent="0.2">
      <c r="A38" s="93" t="s">
        <v>96</v>
      </c>
      <c r="B38" s="94"/>
      <c r="C38" s="57"/>
      <c r="D38" s="58"/>
      <c r="E38" s="57"/>
      <c r="F38" s="57"/>
      <c r="G38" s="57"/>
      <c r="H38" s="56">
        <f t="shared" si="1"/>
        <v>14900750.4264</v>
      </c>
      <c r="I38" s="55">
        <v>1.4999999999999999E-2</v>
      </c>
    </row>
    <row r="39" spans="1:11" x14ac:dyDescent="0.2">
      <c r="A39" s="93" t="s">
        <v>95</v>
      </c>
      <c r="B39" s="94"/>
      <c r="C39" s="57"/>
      <c r="D39" s="58"/>
      <c r="E39" s="57"/>
      <c r="F39" s="57"/>
      <c r="G39" s="57"/>
      <c r="H39" s="56">
        <f t="shared" si="1"/>
        <v>49669168.088</v>
      </c>
      <c r="I39" s="55">
        <v>0.05</v>
      </c>
    </row>
    <row r="40" spans="1:11" x14ac:dyDescent="0.2">
      <c r="A40" s="91" t="s">
        <v>94</v>
      </c>
      <c r="B40" s="92"/>
      <c r="C40" s="59"/>
      <c r="D40" s="58"/>
      <c r="E40" s="57"/>
      <c r="F40" s="57"/>
      <c r="G40" s="57"/>
      <c r="H40" s="56">
        <f t="shared" si="1"/>
        <v>18874283.873440001</v>
      </c>
      <c r="I40" s="55">
        <v>1.9E-2</v>
      </c>
    </row>
    <row r="41" spans="1:11" x14ac:dyDescent="0.2">
      <c r="A41" s="98" t="s">
        <v>93</v>
      </c>
      <c r="B41" s="94"/>
      <c r="C41" s="57"/>
      <c r="D41" s="58"/>
      <c r="E41" s="57"/>
      <c r="F41" s="57"/>
      <c r="G41" s="57"/>
      <c r="H41" s="56"/>
      <c r="I41" s="55"/>
    </row>
    <row r="42" spans="1:11" x14ac:dyDescent="0.2">
      <c r="A42" s="98" t="s">
        <v>92</v>
      </c>
      <c r="B42" s="94"/>
      <c r="C42" s="57"/>
      <c r="D42" s="58"/>
      <c r="E42" s="57"/>
      <c r="F42" s="57"/>
      <c r="G42" s="57"/>
      <c r="H42" s="56"/>
      <c r="I42" s="55"/>
    </row>
    <row r="43" spans="1:11" x14ac:dyDescent="0.2">
      <c r="A43" s="98" t="s">
        <v>91</v>
      </c>
      <c r="B43" s="94"/>
      <c r="C43" s="57"/>
      <c r="D43" s="58"/>
      <c r="E43" s="57"/>
      <c r="F43" s="57"/>
      <c r="G43" s="57"/>
      <c r="H43" s="56"/>
      <c r="I43" s="55"/>
    </row>
    <row r="44" spans="1:11" x14ac:dyDescent="0.2">
      <c r="A44" s="98" t="s">
        <v>90</v>
      </c>
      <c r="B44" s="94"/>
      <c r="C44" s="57"/>
      <c r="D44" s="58"/>
      <c r="E44" s="57"/>
      <c r="F44" s="57"/>
      <c r="G44" s="57"/>
      <c r="H44" s="56"/>
      <c r="I44" s="55"/>
    </row>
    <row r="45" spans="1:11" ht="16" thickBot="1" x14ac:dyDescent="0.25">
      <c r="A45" s="99" t="s">
        <v>89</v>
      </c>
      <c r="B45" s="94"/>
      <c r="C45" s="57"/>
      <c r="D45" s="58"/>
      <c r="E45" s="57"/>
      <c r="F45" s="57"/>
      <c r="G45" s="57"/>
      <c r="H45" s="56"/>
      <c r="I45" s="55"/>
    </row>
    <row r="46" spans="1:11" ht="16" thickBot="1" x14ac:dyDescent="0.25">
      <c r="A46" s="54"/>
      <c r="B46" s="100" t="s">
        <v>88</v>
      </c>
      <c r="C46" s="101"/>
      <c r="D46" s="101"/>
      <c r="E46" s="101"/>
      <c r="F46" s="101"/>
      <c r="G46" s="102"/>
      <c r="H46" s="51">
        <f>SUM(H13:H45)</f>
        <v>288081175.14719999</v>
      </c>
      <c r="I46" s="50">
        <f>SUM(I13:I45)</f>
        <v>0.29000000023837719</v>
      </c>
      <c r="J46" s="53"/>
      <c r="K46" s="48"/>
    </row>
    <row r="47" spans="1:11" ht="16" thickBot="1" x14ac:dyDescent="0.25">
      <c r="H47" s="52"/>
    </row>
    <row r="48" spans="1:11" ht="16" thickBot="1" x14ac:dyDescent="0.25">
      <c r="B48" s="100" t="s">
        <v>87</v>
      </c>
      <c r="C48" s="101"/>
      <c r="D48" s="101"/>
      <c r="E48" s="101"/>
      <c r="F48" s="101"/>
      <c r="G48" s="102"/>
      <c r="H48" s="51">
        <f>I48*H9</f>
        <v>29801500.8528</v>
      </c>
      <c r="I48" s="50">
        <v>0.03</v>
      </c>
    </row>
    <row r="49" spans="1:11" ht="16" thickBot="1" x14ac:dyDescent="0.25">
      <c r="H49" s="52"/>
    </row>
    <row r="50" spans="1:11" ht="16" thickBot="1" x14ac:dyDescent="0.25">
      <c r="B50" s="100" t="s">
        <v>86</v>
      </c>
      <c r="C50" s="101"/>
      <c r="D50" s="101"/>
      <c r="E50" s="101"/>
      <c r="F50" s="101"/>
      <c r="G50" s="102"/>
      <c r="H50" s="51">
        <f>H46+H48</f>
        <v>317882676</v>
      </c>
      <c r="I50" s="50">
        <f>I46+I48</f>
        <v>0.32000000023837716</v>
      </c>
      <c r="J50" s="49"/>
      <c r="K50" s="48"/>
    </row>
    <row r="51" spans="1:11" x14ac:dyDescent="0.2">
      <c r="J51" s="81"/>
    </row>
    <row r="57" spans="1:11" x14ac:dyDescent="0.2">
      <c r="A57" s="47"/>
    </row>
    <row r="58" spans="1:11" x14ac:dyDescent="0.2">
      <c r="A58" s="97"/>
      <c r="B58" s="97"/>
    </row>
  </sheetData>
  <mergeCells count="43">
    <mergeCell ref="A38:B38"/>
    <mergeCell ref="A39:B39"/>
    <mergeCell ref="B48:G48"/>
    <mergeCell ref="B50:G50"/>
    <mergeCell ref="A40:B40"/>
    <mergeCell ref="A58:B58"/>
    <mergeCell ref="A41:B41"/>
    <mergeCell ref="A42:B42"/>
    <mergeCell ref="A43:B43"/>
    <mergeCell ref="A44:B44"/>
    <mergeCell ref="A45:B45"/>
    <mergeCell ref="B46:G46"/>
    <mergeCell ref="A34:B34"/>
    <mergeCell ref="A35:B35"/>
    <mergeCell ref="A36:B36"/>
    <mergeCell ref="A37:B37"/>
    <mergeCell ref="A26:B26"/>
    <mergeCell ref="A27:B27"/>
    <mergeCell ref="A29:B29"/>
    <mergeCell ref="A30:B30"/>
    <mergeCell ref="A31:B31"/>
    <mergeCell ref="A32:B32"/>
    <mergeCell ref="A33:B33"/>
    <mergeCell ref="A21:B21"/>
    <mergeCell ref="A17:B17"/>
    <mergeCell ref="A23:B23"/>
    <mergeCell ref="A15:B15"/>
    <mergeCell ref="A28:B28"/>
    <mergeCell ref="A20:B20"/>
    <mergeCell ref="A22:B22"/>
    <mergeCell ref="A24:B24"/>
    <mergeCell ref="A25:B25"/>
    <mergeCell ref="A12:B12"/>
    <mergeCell ref="A13:B13"/>
    <mergeCell ref="A14:B14"/>
    <mergeCell ref="A16:B16"/>
    <mergeCell ref="A18:B18"/>
    <mergeCell ref="A11:B11"/>
    <mergeCell ref="A1:I1"/>
    <mergeCell ref="A3:I3"/>
    <mergeCell ref="A7:I7"/>
    <mergeCell ref="A9:G9"/>
    <mergeCell ref="H9:I9"/>
  </mergeCells>
  <printOptions horizontalCentered="1"/>
  <pageMargins left="0.19685039370078741" right="0.19685039370078741" top="0.74803149606299213" bottom="0.55118110236220474" header="0.31496062992125984" footer="0.31496062992125984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AU </vt:lpstr>
      <vt:lpstr>'AU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Jei Londo</cp:lastModifiedBy>
  <dcterms:created xsi:type="dcterms:W3CDTF">2022-04-01T14:28:53Z</dcterms:created>
  <dcterms:modified xsi:type="dcterms:W3CDTF">2022-12-06T19:23:33Z</dcterms:modified>
</cp:coreProperties>
</file>